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ants Hub\Resources\Post-Award Resources\"/>
    </mc:Choice>
  </mc:AlternateContent>
  <bookViews>
    <workbookView xWindow="30" yWindow="-60" windowWidth="25770" windowHeight="12090" firstSheet="6" activeTab="13"/>
  </bookViews>
  <sheets>
    <sheet name="Using this workbook" sheetId="51" r:id="rId1"/>
    <sheet name="Summary" sheetId="34" r:id="rId2"/>
    <sheet name="Institution 1" sheetId="33" r:id="rId3"/>
    <sheet name="Institution 2" sheetId="26" r:id="rId4"/>
    <sheet name="Institution 3" sheetId="37" r:id="rId5"/>
    <sheet name="Institution 4" sheetId="27" r:id="rId6"/>
    <sheet name="Institution 5" sheetId="28" r:id="rId7"/>
    <sheet name="Institution 6" sheetId="49" r:id="rId8"/>
    <sheet name="Institution 7" sheetId="50" r:id="rId9"/>
    <sheet name="Institution 8" sheetId="43" r:id="rId10"/>
    <sheet name="Institution 9" sheetId="30" r:id="rId11"/>
    <sheet name="Institution 10" sheetId="32" r:id="rId12"/>
    <sheet name="Institution 11" sheetId="36" r:id="rId13"/>
    <sheet name="Institution 12" sheetId="35" r:id="rId14"/>
  </sheets>
  <externalReferences>
    <externalReference r:id="rId15"/>
  </externalReferences>
  <definedNames>
    <definedName name="BEGIN" localSheetId="2">'Institution 1'!$M$5</definedName>
    <definedName name="BEGIN" localSheetId="11">'Institution 10'!$M$5</definedName>
    <definedName name="BEGIN" localSheetId="12">'Institution 11'!$M$5</definedName>
    <definedName name="BEGIN" localSheetId="13">'Institution 12'!$M$5</definedName>
    <definedName name="BEGIN" localSheetId="4">'Institution 3'!$M$5</definedName>
    <definedName name="BEGIN" localSheetId="5">'Institution 4'!$M$5</definedName>
    <definedName name="BEGIN" localSheetId="6">'Institution 5'!$M$5</definedName>
    <definedName name="BEGIN" localSheetId="7">'Institution 6'!$M$5</definedName>
    <definedName name="BEGIN" localSheetId="8">'Institution 7'!$M$5</definedName>
    <definedName name="BEGIN" localSheetId="10">'Institution 9'!$N$5</definedName>
    <definedName name="BEGIN" localSheetId="1">#REF!</definedName>
    <definedName name="BEGIN">'Institution 2'!$M$5</definedName>
    <definedName name="BILL_END">#REF!</definedName>
    <definedName name="Brandeis">#REF!</definedName>
    <definedName name="Brandeis2">#REF!</definedName>
    <definedName name="CUR" localSheetId="4">'[1]ERC Program'!$D$8</definedName>
    <definedName name="CUR" localSheetId="6">'[1]ERC Program'!$D$8</definedName>
    <definedName name="CUR" localSheetId="7">#REF!</definedName>
    <definedName name="CUR" localSheetId="8">#REF!</definedName>
    <definedName name="CUR" localSheetId="1">Summary!$D$8</definedName>
    <definedName name="CUR">#REF!</definedName>
    <definedName name="END" localSheetId="4">'[1]ERC Program'!$B$9</definedName>
    <definedName name="END" localSheetId="6">'[1]ERC Program'!$B$9</definedName>
    <definedName name="END" localSheetId="7">#REF!</definedName>
    <definedName name="END" localSheetId="8">#REF!</definedName>
    <definedName name="END" localSheetId="1">Summary!$B$9</definedName>
    <definedName name="END">#REF!</definedName>
    <definedName name="_xlnm.Print_Area" localSheetId="13">'Institution 12'!$A$1:$O$33</definedName>
    <definedName name="_xlnm.Print_Area" localSheetId="4">'Institution 3'!$A$1:$O$33</definedName>
    <definedName name="_xlnm.Print_Titles" localSheetId="1">Summary!$6:$11</definedName>
    <definedName name="START" localSheetId="4">'[1]ERC Program'!$B$8</definedName>
    <definedName name="START" localSheetId="6">'[1]ERC Program'!$B$8</definedName>
    <definedName name="START" localSheetId="7">#REF!</definedName>
    <definedName name="START" localSheetId="8">#REF!</definedName>
    <definedName name="START" localSheetId="1">Summary!$B$8</definedName>
    <definedName name="START">#REF!</definedName>
    <definedName name="TERM" localSheetId="2">'Institution 1'!$O$5</definedName>
    <definedName name="TERM" localSheetId="11">'Institution 10'!$O$5</definedName>
    <definedName name="TERM" localSheetId="12">'Institution 11'!$O$5</definedName>
    <definedName name="TERM" localSheetId="13">'Institution 12'!$O$5</definedName>
    <definedName name="TERM" localSheetId="4">'Institution 3'!$O$5</definedName>
    <definedName name="TERM" localSheetId="5">'Institution 4'!$O$5</definedName>
    <definedName name="TERM" localSheetId="6">'Institution 5'!$O$5</definedName>
    <definedName name="TERM" localSheetId="7">'Institution 6'!$O$5</definedName>
    <definedName name="TERM" localSheetId="8">'Institution 7'!$O$5</definedName>
    <definedName name="TERM" localSheetId="10">'Institution 9'!$P$5</definedName>
    <definedName name="TERM" localSheetId="1">#REF!</definedName>
    <definedName name="TERM">'Institution 2'!$O$5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M15" i="35" l="1"/>
  <c r="O15" i="35" s="1"/>
  <c r="J15" i="35"/>
  <c r="N15" i="35" l="1"/>
  <c r="H8" i="34"/>
  <c r="M25" i="50" l="1"/>
  <c r="J31" i="50"/>
  <c r="J30" i="50"/>
  <c r="I32" i="50"/>
  <c r="H32" i="50"/>
  <c r="G32" i="50"/>
  <c r="F32" i="50"/>
  <c r="E32" i="50"/>
  <c r="D32" i="50"/>
  <c r="C32" i="50"/>
  <c r="J30" i="49"/>
  <c r="M25" i="49"/>
  <c r="J31" i="49"/>
  <c r="J32" i="49" s="1"/>
  <c r="I32" i="49"/>
  <c r="H32" i="49"/>
  <c r="G32" i="49"/>
  <c r="F32" i="49"/>
  <c r="E32" i="49"/>
  <c r="D32" i="49"/>
  <c r="C32" i="49"/>
  <c r="N15" i="30"/>
  <c r="K15" i="30"/>
  <c r="K31" i="30"/>
  <c r="K30" i="30"/>
  <c r="J32" i="30"/>
  <c r="I32" i="30"/>
  <c r="H32" i="30"/>
  <c r="G32" i="30"/>
  <c r="F32" i="30"/>
  <c r="E32" i="30"/>
  <c r="D32" i="30"/>
  <c r="C32" i="30"/>
  <c r="J31" i="43"/>
  <c r="J33" i="43" s="1"/>
  <c r="J30" i="43"/>
  <c r="I32" i="43"/>
  <c r="H32" i="43"/>
  <c r="G32" i="43"/>
  <c r="F32" i="43"/>
  <c r="E32" i="43"/>
  <c r="D32" i="43"/>
  <c r="C32" i="43"/>
  <c r="M15" i="43"/>
  <c r="J15" i="43"/>
  <c r="M15" i="28"/>
  <c r="J15" i="28"/>
  <c r="I32" i="28"/>
  <c r="H32" i="28"/>
  <c r="G32" i="28"/>
  <c r="F32" i="28"/>
  <c r="E32" i="28"/>
  <c r="D32" i="28"/>
  <c r="C32" i="28"/>
  <c r="J31" i="28"/>
  <c r="J30" i="28"/>
  <c r="J31" i="37"/>
  <c r="J30" i="37"/>
  <c r="I32" i="37"/>
  <c r="H32" i="37"/>
  <c r="G32" i="37"/>
  <c r="M15" i="37"/>
  <c r="J15" i="37"/>
  <c r="J31" i="36"/>
  <c r="J30" i="36"/>
  <c r="M15" i="27"/>
  <c r="J15" i="27"/>
  <c r="J31" i="32"/>
  <c r="J30" i="32"/>
  <c r="J31" i="27"/>
  <c r="J30" i="27"/>
  <c r="I32" i="27"/>
  <c r="H32" i="27"/>
  <c r="G32" i="27"/>
  <c r="I32" i="26"/>
  <c r="H32" i="26"/>
  <c r="G32" i="26"/>
  <c r="J31" i="26"/>
  <c r="J30" i="26"/>
  <c r="J25" i="26"/>
  <c r="J23" i="26"/>
  <c r="J22" i="26"/>
  <c r="J21" i="26"/>
  <c r="J20" i="26"/>
  <c r="J19" i="26"/>
  <c r="J16" i="26"/>
  <c r="J18" i="26"/>
  <c r="I32" i="36"/>
  <c r="H32" i="36"/>
  <c r="G32" i="36"/>
  <c r="I32" i="32"/>
  <c r="H32" i="32"/>
  <c r="G32" i="32"/>
  <c r="I24" i="50"/>
  <c r="I26" i="50" s="1"/>
  <c r="J25" i="50"/>
  <c r="J22" i="50"/>
  <c r="J21" i="50"/>
  <c r="J20" i="50"/>
  <c r="J19" i="50"/>
  <c r="J18" i="50"/>
  <c r="J16" i="50"/>
  <c r="J15" i="50"/>
  <c r="J14" i="50"/>
  <c r="J13" i="50"/>
  <c r="J12" i="50"/>
  <c r="J11" i="50"/>
  <c r="I24" i="36"/>
  <c r="I26" i="36" s="1"/>
  <c r="J25" i="36"/>
  <c r="J23" i="36"/>
  <c r="J22" i="36"/>
  <c r="J21" i="36"/>
  <c r="J20" i="36"/>
  <c r="J19" i="36"/>
  <c r="J18" i="36"/>
  <c r="J16" i="36"/>
  <c r="J15" i="36"/>
  <c r="J14" i="36"/>
  <c r="J13" i="36"/>
  <c r="J12" i="36"/>
  <c r="J11" i="36"/>
  <c r="I24" i="32"/>
  <c r="I26" i="32" s="1"/>
  <c r="J25" i="32"/>
  <c r="J23" i="32"/>
  <c r="J22" i="32"/>
  <c r="J21" i="32"/>
  <c r="J20" i="32"/>
  <c r="J19" i="32"/>
  <c r="J16" i="32"/>
  <c r="J14" i="32"/>
  <c r="J13" i="32"/>
  <c r="J12" i="32"/>
  <c r="J11" i="32"/>
  <c r="K19" i="30"/>
  <c r="K25" i="30"/>
  <c r="K23" i="30"/>
  <c r="K22" i="30"/>
  <c r="K21" i="30"/>
  <c r="K20" i="30"/>
  <c r="K18" i="30"/>
  <c r="K16" i="30"/>
  <c r="K14" i="30"/>
  <c r="K13" i="30"/>
  <c r="K12" i="30"/>
  <c r="J24" i="30"/>
  <c r="J26" i="30" s="1"/>
  <c r="K11" i="30"/>
  <c r="I24" i="43"/>
  <c r="I26" i="43" s="1"/>
  <c r="J22" i="43"/>
  <c r="J21" i="43"/>
  <c r="J20" i="43"/>
  <c r="J19" i="43"/>
  <c r="J16" i="43"/>
  <c r="J13" i="43"/>
  <c r="I24" i="28"/>
  <c r="I26" i="28" s="1"/>
  <c r="J25" i="28"/>
  <c r="J23" i="28"/>
  <c r="J22" i="28"/>
  <c r="J21" i="28"/>
  <c r="J20" i="28"/>
  <c r="J19" i="28"/>
  <c r="J18" i="28"/>
  <c r="J16" i="28"/>
  <c r="J14" i="28"/>
  <c r="J13" i="28"/>
  <c r="J12" i="28"/>
  <c r="J11" i="28"/>
  <c r="J25" i="27"/>
  <c r="J23" i="27"/>
  <c r="J22" i="27"/>
  <c r="J21" i="27"/>
  <c r="J20" i="27"/>
  <c r="J19" i="27"/>
  <c r="J18" i="27"/>
  <c r="J16" i="27"/>
  <c r="J14" i="27"/>
  <c r="J13" i="27"/>
  <c r="J12" i="27"/>
  <c r="I24" i="27"/>
  <c r="I26" i="27" s="1"/>
  <c r="J11" i="27"/>
  <c r="J25" i="37"/>
  <c r="J23" i="37"/>
  <c r="J22" i="37"/>
  <c r="J21" i="37"/>
  <c r="J20" i="37"/>
  <c r="J19" i="37"/>
  <c r="J18" i="37"/>
  <c r="J16" i="37"/>
  <c r="J14" i="37"/>
  <c r="J13" i="37"/>
  <c r="I24" i="37"/>
  <c r="I26" i="37" s="1"/>
  <c r="J12" i="37"/>
  <c r="J11" i="37"/>
  <c r="J13" i="26"/>
  <c r="J15" i="26"/>
  <c r="I24" i="26"/>
  <c r="I26" i="26" s="1"/>
  <c r="J14" i="26"/>
  <c r="J12" i="26"/>
  <c r="J11" i="26"/>
  <c r="L24" i="33"/>
  <c r="L26" i="33" s="1"/>
  <c r="O32" i="33" s="1"/>
  <c r="M15" i="33"/>
  <c r="J15" i="33"/>
  <c r="J31" i="33"/>
  <c r="J30" i="33"/>
  <c r="I32" i="33"/>
  <c r="H32" i="33"/>
  <c r="G32" i="33"/>
  <c r="J25" i="33"/>
  <c r="J23" i="33"/>
  <c r="J22" i="33"/>
  <c r="J21" i="33"/>
  <c r="J20" i="33"/>
  <c r="J19" i="33"/>
  <c r="J18" i="33"/>
  <c r="J16" i="33"/>
  <c r="J14" i="33"/>
  <c r="J13" i="33"/>
  <c r="J12" i="33"/>
  <c r="J11" i="33"/>
  <c r="H24" i="33"/>
  <c r="H26" i="33" s="1"/>
  <c r="J25" i="49"/>
  <c r="N25" i="49" s="1"/>
  <c r="J23" i="49"/>
  <c r="J22" i="49"/>
  <c r="J21" i="49"/>
  <c r="J20" i="49"/>
  <c r="J19" i="49"/>
  <c r="J18" i="49"/>
  <c r="J16" i="49"/>
  <c r="J15" i="49"/>
  <c r="J14" i="49"/>
  <c r="J13" i="49"/>
  <c r="J12" i="49"/>
  <c r="J11" i="49"/>
  <c r="I24" i="49"/>
  <c r="I26" i="49" s="1"/>
  <c r="J23" i="50"/>
  <c r="B32" i="50"/>
  <c r="J32" i="50"/>
  <c r="L24" i="50"/>
  <c r="L26" i="50" s="1"/>
  <c r="K24" i="50"/>
  <c r="K26" i="50" s="1"/>
  <c r="H24" i="50"/>
  <c r="H26" i="50" s="1"/>
  <c r="G24" i="50"/>
  <c r="G26" i="50"/>
  <c r="F24" i="50"/>
  <c r="F26" i="50" s="1"/>
  <c r="E24" i="50"/>
  <c r="E26" i="50" s="1"/>
  <c r="D24" i="50"/>
  <c r="D26" i="50" s="1"/>
  <c r="C24" i="50"/>
  <c r="C26" i="50" s="1"/>
  <c r="B24" i="50"/>
  <c r="M23" i="50"/>
  <c r="M22" i="50"/>
  <c r="M21" i="50"/>
  <c r="N21" i="50" s="1"/>
  <c r="M20" i="50"/>
  <c r="M19" i="50"/>
  <c r="O19" i="50" s="1"/>
  <c r="M18" i="50"/>
  <c r="M16" i="50"/>
  <c r="O16" i="50" s="1"/>
  <c r="M15" i="50"/>
  <c r="M14" i="50"/>
  <c r="M13" i="50"/>
  <c r="N13" i="50" s="1"/>
  <c r="M12" i="50"/>
  <c r="N12" i="50" s="1"/>
  <c r="M11" i="50"/>
  <c r="O7" i="50"/>
  <c r="B32" i="49"/>
  <c r="L24" i="49"/>
  <c r="L26" i="49" s="1"/>
  <c r="K24" i="49"/>
  <c r="K26" i="49" s="1"/>
  <c r="O31" i="49" s="1"/>
  <c r="H24" i="49"/>
  <c r="H26" i="49" s="1"/>
  <c r="G24" i="49"/>
  <c r="G26" i="49" s="1"/>
  <c r="F24" i="49"/>
  <c r="F26" i="49" s="1"/>
  <c r="E24" i="49"/>
  <c r="E26" i="49" s="1"/>
  <c r="D24" i="49"/>
  <c r="D26" i="49"/>
  <c r="B24" i="49"/>
  <c r="B26" i="49" s="1"/>
  <c r="M23" i="49"/>
  <c r="O23" i="49" s="1"/>
  <c r="M22" i="49"/>
  <c r="N22" i="49" s="1"/>
  <c r="M21" i="49"/>
  <c r="M20" i="49"/>
  <c r="M19" i="49"/>
  <c r="N19" i="49" s="1"/>
  <c r="M18" i="49"/>
  <c r="O18" i="49" s="1"/>
  <c r="M16" i="49"/>
  <c r="O16" i="49" s="1"/>
  <c r="M15" i="49"/>
  <c r="M14" i="49"/>
  <c r="N14" i="49" s="1"/>
  <c r="M13" i="49"/>
  <c r="O13" i="49" s="1"/>
  <c r="M12" i="49"/>
  <c r="O12" i="49" s="1"/>
  <c r="M11" i="49"/>
  <c r="O7" i="49"/>
  <c r="G24" i="36"/>
  <c r="G26" i="36"/>
  <c r="H24" i="30"/>
  <c r="H26" i="30" s="1"/>
  <c r="G24" i="43"/>
  <c r="G26" i="43" s="1"/>
  <c r="G24" i="28"/>
  <c r="G26" i="28" s="1"/>
  <c r="G24" i="27"/>
  <c r="G26" i="27" s="1"/>
  <c r="G24" i="37"/>
  <c r="G26" i="37"/>
  <c r="G24" i="26"/>
  <c r="G26" i="26" s="1"/>
  <c r="G24" i="33"/>
  <c r="G26" i="33" s="1"/>
  <c r="O22" i="50"/>
  <c r="J33" i="50"/>
  <c r="C24" i="49"/>
  <c r="C26" i="49" s="1"/>
  <c r="G24" i="30"/>
  <c r="G26" i="30" s="1"/>
  <c r="M11" i="43"/>
  <c r="H24" i="43"/>
  <c r="H26" i="43" s="1"/>
  <c r="F24" i="43"/>
  <c r="F26" i="43" s="1"/>
  <c r="E24" i="43"/>
  <c r="E26" i="43" s="1"/>
  <c r="K24" i="43"/>
  <c r="K26" i="43" s="1"/>
  <c r="J23" i="43"/>
  <c r="J18" i="43"/>
  <c r="J25" i="43"/>
  <c r="L24" i="43"/>
  <c r="L26" i="43" s="1"/>
  <c r="J12" i="43"/>
  <c r="B32" i="43"/>
  <c r="M25" i="43"/>
  <c r="M23" i="43"/>
  <c r="M22" i="43"/>
  <c r="N22" i="43" s="1"/>
  <c r="M21" i="43"/>
  <c r="N21" i="43" s="1"/>
  <c r="M20" i="43"/>
  <c r="M19" i="43"/>
  <c r="M16" i="43"/>
  <c r="O16" i="43" s="1"/>
  <c r="M14" i="43"/>
  <c r="M13" i="43"/>
  <c r="N13" i="43" s="1"/>
  <c r="M12" i="43"/>
  <c r="J11" i="43"/>
  <c r="O7" i="43"/>
  <c r="M18" i="43"/>
  <c r="G24" i="32"/>
  <c r="G26" i="32" s="1"/>
  <c r="I24" i="33"/>
  <c r="H24" i="36"/>
  <c r="H26" i="36" s="1"/>
  <c r="H24" i="32"/>
  <c r="H26" i="32"/>
  <c r="H24" i="28"/>
  <c r="H26" i="28" s="1"/>
  <c r="H24" i="37"/>
  <c r="H26" i="37" s="1"/>
  <c r="H24" i="27"/>
  <c r="H26" i="27" s="1"/>
  <c r="H24" i="26"/>
  <c r="H26" i="26" s="1"/>
  <c r="M24" i="30"/>
  <c r="M26" i="30" s="1"/>
  <c r="M12" i="27"/>
  <c r="N12" i="27" s="1"/>
  <c r="M25" i="26"/>
  <c r="O25" i="26" s="1"/>
  <c r="M23" i="26"/>
  <c r="M22" i="26"/>
  <c r="M21" i="26"/>
  <c r="M20" i="26"/>
  <c r="M19" i="26"/>
  <c r="O19" i="26" s="1"/>
  <c r="M18" i="26"/>
  <c r="M16" i="26"/>
  <c r="M15" i="26"/>
  <c r="M14" i="26"/>
  <c r="O14" i="26" s="1"/>
  <c r="M13" i="26"/>
  <c r="O13" i="26" s="1"/>
  <c r="M12" i="26"/>
  <c r="M11" i="26"/>
  <c r="K24" i="36"/>
  <c r="K26" i="36"/>
  <c r="O31" i="36" s="1"/>
  <c r="K24" i="32"/>
  <c r="K26" i="32" s="1"/>
  <c r="O31" i="32" s="1"/>
  <c r="M13" i="32"/>
  <c r="N13" i="32" s="1"/>
  <c r="M25" i="32"/>
  <c r="N25" i="32" s="1"/>
  <c r="M23" i="32"/>
  <c r="N23" i="32" s="1"/>
  <c r="M22" i="32"/>
  <c r="M21" i="32"/>
  <c r="M20" i="32"/>
  <c r="N20" i="32" s="1"/>
  <c r="M19" i="32"/>
  <c r="O19" i="32" s="1"/>
  <c r="M18" i="32"/>
  <c r="M16" i="32"/>
  <c r="N16" i="32" s="1"/>
  <c r="M15" i="32"/>
  <c r="M12" i="32"/>
  <c r="N12" i="32" s="1"/>
  <c r="M11" i="32"/>
  <c r="N11" i="32" s="1"/>
  <c r="M11" i="28"/>
  <c r="F32" i="37"/>
  <c r="E32" i="37"/>
  <c r="D32" i="37"/>
  <c r="C32" i="37"/>
  <c r="B32" i="37"/>
  <c r="M25" i="37"/>
  <c r="N25" i="37" s="1"/>
  <c r="L24" i="37"/>
  <c r="L26" i="37" s="1"/>
  <c r="K24" i="37"/>
  <c r="K26" i="37" s="1"/>
  <c r="O31" i="37" s="1"/>
  <c r="F24" i="37"/>
  <c r="F26" i="37" s="1"/>
  <c r="E24" i="37"/>
  <c r="E26" i="37" s="1"/>
  <c r="D24" i="37"/>
  <c r="D26" i="37" s="1"/>
  <c r="C24" i="37"/>
  <c r="C26" i="37" s="1"/>
  <c r="B24" i="37"/>
  <c r="B26" i="37" s="1"/>
  <c r="M23" i="37"/>
  <c r="M22" i="37"/>
  <c r="M21" i="37"/>
  <c r="N21" i="37" s="1"/>
  <c r="M20" i="37"/>
  <c r="M19" i="37"/>
  <c r="M18" i="37"/>
  <c r="M16" i="37"/>
  <c r="O16" i="37" s="1"/>
  <c r="M14" i="37"/>
  <c r="M13" i="37"/>
  <c r="M12" i="37"/>
  <c r="N12" i="37" s="1"/>
  <c r="M11" i="37"/>
  <c r="O11" i="37" s="1"/>
  <c r="O7" i="37"/>
  <c r="F32" i="36"/>
  <c r="E32" i="36"/>
  <c r="D32" i="36"/>
  <c r="C32" i="36"/>
  <c r="B32" i="36"/>
  <c r="M25" i="36"/>
  <c r="L24" i="36"/>
  <c r="L26" i="36" s="1"/>
  <c r="F24" i="36"/>
  <c r="F26" i="36" s="1"/>
  <c r="E24" i="36"/>
  <c r="E26" i="36" s="1"/>
  <c r="D24" i="36"/>
  <c r="D26" i="36" s="1"/>
  <c r="B24" i="36"/>
  <c r="B26" i="36" s="1"/>
  <c r="M23" i="36"/>
  <c r="M22" i="36"/>
  <c r="N22" i="36" s="1"/>
  <c r="M21" i="36"/>
  <c r="M20" i="36"/>
  <c r="M19" i="36"/>
  <c r="M18" i="36"/>
  <c r="N18" i="36" s="1"/>
  <c r="M16" i="36"/>
  <c r="M15" i="36"/>
  <c r="N15" i="36" s="1"/>
  <c r="M14" i="36"/>
  <c r="M13" i="36"/>
  <c r="N13" i="36" s="1"/>
  <c r="M12" i="36"/>
  <c r="M11" i="36"/>
  <c r="O7" i="36"/>
  <c r="M13" i="27"/>
  <c r="K24" i="35"/>
  <c r="K26" i="35" s="1"/>
  <c r="L24" i="28"/>
  <c r="L26" i="28" s="1"/>
  <c r="L24" i="27"/>
  <c r="L26" i="27" s="1"/>
  <c r="M25" i="33"/>
  <c r="N25" i="33" s="1"/>
  <c r="K24" i="33"/>
  <c r="K26" i="33" s="1"/>
  <c r="K24" i="26"/>
  <c r="K26" i="26" s="1"/>
  <c r="O31" i="26" s="1"/>
  <c r="D24" i="32"/>
  <c r="D26" i="32" s="1"/>
  <c r="L24" i="32"/>
  <c r="L26" i="32" s="1"/>
  <c r="L24" i="30"/>
  <c r="M23" i="33"/>
  <c r="O23" i="33" s="1"/>
  <c r="J15" i="32"/>
  <c r="J18" i="32"/>
  <c r="K24" i="28"/>
  <c r="K26" i="28" s="1"/>
  <c r="M25" i="35"/>
  <c r="N25" i="30"/>
  <c r="P25" i="30" s="1"/>
  <c r="J11" i="35"/>
  <c r="M23" i="35"/>
  <c r="M22" i="35"/>
  <c r="M21" i="35"/>
  <c r="M20" i="35"/>
  <c r="M19" i="35"/>
  <c r="M18" i="35"/>
  <c r="M16" i="35"/>
  <c r="O16" i="35" s="1"/>
  <c r="M14" i="35"/>
  <c r="M13" i="35"/>
  <c r="M12" i="35"/>
  <c r="I32" i="35"/>
  <c r="H32" i="35"/>
  <c r="D32" i="35"/>
  <c r="C32" i="35"/>
  <c r="B32" i="35"/>
  <c r="J31" i="35"/>
  <c r="J30" i="35"/>
  <c r="J25" i="35"/>
  <c r="L24" i="35"/>
  <c r="L26" i="35" s="1"/>
  <c r="I24" i="35"/>
  <c r="I26" i="35" s="1"/>
  <c r="H24" i="35"/>
  <c r="H26" i="35"/>
  <c r="D24" i="35"/>
  <c r="D26" i="35" s="1"/>
  <c r="B24" i="35"/>
  <c r="B26" i="35" s="1"/>
  <c r="J23" i="35"/>
  <c r="J22" i="35"/>
  <c r="J21" i="35"/>
  <c r="J20" i="35"/>
  <c r="J19" i="35"/>
  <c r="N19" i="35" s="1"/>
  <c r="J18" i="35"/>
  <c r="J16" i="35"/>
  <c r="J14" i="35"/>
  <c r="N14" i="35" s="1"/>
  <c r="J13" i="35"/>
  <c r="J12" i="35"/>
  <c r="M11" i="35"/>
  <c r="O7" i="35"/>
  <c r="O7" i="32"/>
  <c r="B24" i="32"/>
  <c r="B26" i="32" s="1"/>
  <c r="E24" i="32"/>
  <c r="E26" i="32" s="1"/>
  <c r="F24" i="32"/>
  <c r="F26" i="32" s="1"/>
  <c r="B32" i="32"/>
  <c r="C32" i="32"/>
  <c r="D32" i="32"/>
  <c r="E32" i="32"/>
  <c r="F32" i="32"/>
  <c r="P7" i="30"/>
  <c r="N11" i="30"/>
  <c r="P11" i="30" s="1"/>
  <c r="N12" i="30"/>
  <c r="O12" i="30" s="1"/>
  <c r="N13" i="30"/>
  <c r="P13" i="30" s="1"/>
  <c r="N14" i="30"/>
  <c r="O14" i="30" s="1"/>
  <c r="N16" i="30"/>
  <c r="N18" i="30"/>
  <c r="P18" i="30" s="1"/>
  <c r="N19" i="30"/>
  <c r="O19" i="30" s="1"/>
  <c r="N20" i="30"/>
  <c r="O20" i="30" s="1"/>
  <c r="N21" i="30"/>
  <c r="P21" i="30" s="1"/>
  <c r="N22" i="30"/>
  <c r="B24" i="30"/>
  <c r="C24" i="30"/>
  <c r="C26" i="30" s="1"/>
  <c r="D24" i="30"/>
  <c r="D26" i="30" s="1"/>
  <c r="E24" i="30"/>
  <c r="E26" i="30" s="1"/>
  <c r="F24" i="30"/>
  <c r="F26" i="30" s="1"/>
  <c r="K33" i="30"/>
  <c r="B32" i="30"/>
  <c r="O7" i="28"/>
  <c r="M12" i="28"/>
  <c r="N12" i="28" s="1"/>
  <c r="M13" i="28"/>
  <c r="O13" i="28" s="1"/>
  <c r="M14" i="28"/>
  <c r="O14" i="28" s="1"/>
  <c r="M16" i="28"/>
  <c r="M18" i="28"/>
  <c r="O18" i="28" s="1"/>
  <c r="M19" i="28"/>
  <c r="N19" i="28" s="1"/>
  <c r="M20" i="28"/>
  <c r="O20" i="28" s="1"/>
  <c r="M21" i="28"/>
  <c r="O21" i="28" s="1"/>
  <c r="M22" i="28"/>
  <c r="O22" i="28" s="1"/>
  <c r="M23" i="28"/>
  <c r="O23" i="28" s="1"/>
  <c r="B24" i="28"/>
  <c r="C24" i="28"/>
  <c r="C26" i="28" s="1"/>
  <c r="D24" i="28"/>
  <c r="D26" i="28" s="1"/>
  <c r="E24" i="28"/>
  <c r="E26" i="28" s="1"/>
  <c r="F24" i="28"/>
  <c r="F26" i="28" s="1"/>
  <c r="M25" i="28"/>
  <c r="N25" i="28" s="1"/>
  <c r="B32" i="28"/>
  <c r="O7" i="27"/>
  <c r="M11" i="27"/>
  <c r="O11" i="27" s="1"/>
  <c r="M14" i="27"/>
  <c r="O14" i="27" s="1"/>
  <c r="M16" i="27"/>
  <c r="M18" i="27"/>
  <c r="O18" i="27" s="1"/>
  <c r="M19" i="27"/>
  <c r="O19" i="27" s="1"/>
  <c r="M20" i="27"/>
  <c r="N20" i="27" s="1"/>
  <c r="M21" i="27"/>
  <c r="O21" i="27" s="1"/>
  <c r="M22" i="27"/>
  <c r="M23" i="27"/>
  <c r="O23" i="27" s="1"/>
  <c r="B24" i="27"/>
  <c r="B26" i="27" s="1"/>
  <c r="C24" i="27"/>
  <c r="C26" i="27" s="1"/>
  <c r="D24" i="27"/>
  <c r="D26" i="27" s="1"/>
  <c r="E24" i="27"/>
  <c r="E26" i="27" s="1"/>
  <c r="F24" i="27"/>
  <c r="F26" i="27"/>
  <c r="K24" i="27"/>
  <c r="M25" i="27"/>
  <c r="O25" i="27" s="1"/>
  <c r="B32" i="27"/>
  <c r="C32" i="27"/>
  <c r="D32" i="27"/>
  <c r="E32" i="27"/>
  <c r="F32" i="27"/>
  <c r="O7" i="26"/>
  <c r="B24" i="26"/>
  <c r="B26" i="26" s="1"/>
  <c r="C24" i="26"/>
  <c r="C26" i="26" s="1"/>
  <c r="D24" i="26"/>
  <c r="D26" i="26" s="1"/>
  <c r="E24" i="26"/>
  <c r="E26" i="26" s="1"/>
  <c r="F24" i="26"/>
  <c r="F26" i="26" s="1"/>
  <c r="B32" i="26"/>
  <c r="C32" i="26"/>
  <c r="D32" i="26"/>
  <c r="E32" i="26"/>
  <c r="F32" i="26"/>
  <c r="O7" i="33"/>
  <c r="M11" i="33"/>
  <c r="M12" i="33"/>
  <c r="M13" i="33"/>
  <c r="N13" i="33" s="1"/>
  <c r="M14" i="33"/>
  <c r="O14" i="33" s="1"/>
  <c r="M16" i="33"/>
  <c r="M18" i="33"/>
  <c r="O18" i="33" s="1"/>
  <c r="M19" i="33"/>
  <c r="N19" i="33"/>
  <c r="M20" i="33"/>
  <c r="N20" i="33" s="1"/>
  <c r="M21" i="33"/>
  <c r="O21" i="33" s="1"/>
  <c r="M22" i="33"/>
  <c r="O22" i="33" s="1"/>
  <c r="B24" i="33"/>
  <c r="B26" i="33" s="1"/>
  <c r="C24" i="33"/>
  <c r="C26" i="33" s="1"/>
  <c r="D24" i="33"/>
  <c r="D26" i="33" s="1"/>
  <c r="E24" i="33"/>
  <c r="E26" i="33" s="1"/>
  <c r="F24" i="33"/>
  <c r="F26" i="33" s="1"/>
  <c r="B32" i="33"/>
  <c r="C32" i="33"/>
  <c r="D32" i="33"/>
  <c r="E32" i="33"/>
  <c r="F32" i="33"/>
  <c r="D9" i="34"/>
  <c r="C24" i="36"/>
  <c r="C26" i="36" s="1"/>
  <c r="M14" i="32"/>
  <c r="L24" i="26"/>
  <c r="L26" i="26" s="1"/>
  <c r="N23" i="30"/>
  <c r="P23" i="30" s="1"/>
  <c r="I24" i="30"/>
  <c r="I26" i="30" s="1"/>
  <c r="C24" i="35"/>
  <c r="C26" i="35" s="1"/>
  <c r="N16" i="35"/>
  <c r="J33" i="37"/>
  <c r="J33" i="33"/>
  <c r="O23" i="35"/>
  <c r="K32" i="30"/>
  <c r="J32" i="33"/>
  <c r="J32" i="32"/>
  <c r="N23" i="35"/>
  <c r="C24" i="32"/>
  <c r="C26" i="32" s="1"/>
  <c r="J33" i="32"/>
  <c r="D24" i="43"/>
  <c r="D26" i="43" s="1"/>
  <c r="N16" i="27"/>
  <c r="J33" i="36"/>
  <c r="J32" i="36"/>
  <c r="B26" i="30"/>
  <c r="B24" i="43"/>
  <c r="B26" i="43" s="1"/>
  <c r="O21" i="49"/>
  <c r="N13" i="49"/>
  <c r="N16" i="43"/>
  <c r="O11" i="26"/>
  <c r="J32" i="37"/>
  <c r="O22" i="32"/>
  <c r="O18" i="36"/>
  <c r="P14" i="30"/>
  <c r="O25" i="49"/>
  <c r="N18" i="49"/>
  <c r="N18" i="28"/>
  <c r="O22" i="36"/>
  <c r="O12" i="27"/>
  <c r="O20" i="27"/>
  <c r="O14" i="49"/>
  <c r="O20" i="33"/>
  <c r="I26" i="33"/>
  <c r="J33" i="26" l="1"/>
  <c r="N15" i="27"/>
  <c r="N21" i="35"/>
  <c r="O22" i="35"/>
  <c r="N20" i="28"/>
  <c r="N13" i="35"/>
  <c r="N15" i="32"/>
  <c r="N11" i="43"/>
  <c r="J24" i="50"/>
  <c r="O19" i="33"/>
  <c r="N21" i="32"/>
  <c r="O19" i="36"/>
  <c r="O12" i="28"/>
  <c r="P20" i="30"/>
  <c r="N22" i="50"/>
  <c r="O16" i="33"/>
  <c r="O19" i="43"/>
  <c r="O12" i="33"/>
  <c r="O22" i="49"/>
  <c r="N23" i="49"/>
  <c r="N16" i="50"/>
  <c r="O21" i="35"/>
  <c r="J26" i="35"/>
  <c r="E23" i="34" s="1"/>
  <c r="N14" i="33"/>
  <c r="O19" i="35"/>
  <c r="N25" i="35"/>
  <c r="O13" i="35"/>
  <c r="M24" i="35"/>
  <c r="O25" i="35"/>
  <c r="O14" i="35"/>
  <c r="J24" i="35"/>
  <c r="O21" i="36"/>
  <c r="N25" i="36"/>
  <c r="O14" i="36"/>
  <c r="N19" i="36"/>
  <c r="O23" i="36"/>
  <c r="O11" i="36"/>
  <c r="O15" i="36"/>
  <c r="N20" i="36"/>
  <c r="N22" i="32"/>
  <c r="O15" i="32"/>
  <c r="O14" i="32"/>
  <c r="O21" i="32"/>
  <c r="O20" i="32"/>
  <c r="P12" i="30"/>
  <c r="O13" i="30"/>
  <c r="O22" i="30"/>
  <c r="O16" i="30"/>
  <c r="K24" i="30"/>
  <c r="O15" i="50"/>
  <c r="O13" i="50"/>
  <c r="N18" i="50"/>
  <c r="N14" i="50"/>
  <c r="M26" i="49"/>
  <c r="F17" i="34" s="1"/>
  <c r="O19" i="49"/>
  <c r="N11" i="49"/>
  <c r="N15" i="49"/>
  <c r="N20" i="49"/>
  <c r="M24" i="49"/>
  <c r="N12" i="49"/>
  <c r="N16" i="49"/>
  <c r="N21" i="49"/>
  <c r="J26" i="49"/>
  <c r="J24" i="49"/>
  <c r="O21" i="43"/>
  <c r="O13" i="43"/>
  <c r="N19" i="43"/>
  <c r="O20" i="43"/>
  <c r="O15" i="43"/>
  <c r="O12" i="43"/>
  <c r="O25" i="28"/>
  <c r="O16" i="28"/>
  <c r="N21" i="28"/>
  <c r="J24" i="28"/>
  <c r="B26" i="28"/>
  <c r="J26" i="28" s="1"/>
  <c r="E16" i="34" s="1"/>
  <c r="O11" i="28"/>
  <c r="N16" i="28"/>
  <c r="J32" i="27"/>
  <c r="O15" i="27"/>
  <c r="J26" i="27"/>
  <c r="E15" i="34" s="1"/>
  <c r="J24" i="27"/>
  <c r="O16" i="27"/>
  <c r="J26" i="37"/>
  <c r="E14" i="34" s="1"/>
  <c r="N18" i="37"/>
  <c r="N22" i="37"/>
  <c r="O13" i="37"/>
  <c r="O19" i="37"/>
  <c r="O23" i="37"/>
  <c r="N13" i="37"/>
  <c r="N25" i="26"/>
  <c r="O23" i="26"/>
  <c r="O15" i="26"/>
  <c r="O16" i="26"/>
  <c r="J32" i="26"/>
  <c r="N22" i="26"/>
  <c r="N13" i="26"/>
  <c r="N11" i="26"/>
  <c r="N15" i="26"/>
  <c r="N19" i="26"/>
  <c r="N23" i="26"/>
  <c r="O12" i="26"/>
  <c r="O20" i="26"/>
  <c r="N22" i="33"/>
  <c r="N16" i="33"/>
  <c r="J26" i="33"/>
  <c r="E12" i="34" s="1"/>
  <c r="N11" i="33"/>
  <c r="J24" i="33"/>
  <c r="N21" i="33"/>
  <c r="O13" i="33"/>
  <c r="K26" i="30"/>
  <c r="E20" i="34" s="1"/>
  <c r="O18" i="35"/>
  <c r="N18" i="35"/>
  <c r="N22" i="35"/>
  <c r="N22" i="27"/>
  <c r="O22" i="27"/>
  <c r="J32" i="35"/>
  <c r="J33" i="35"/>
  <c r="J26" i="36"/>
  <c r="E22" i="34" s="1"/>
  <c r="O15" i="49"/>
  <c r="N12" i="35"/>
  <c r="O12" i="35"/>
  <c r="N18" i="26"/>
  <c r="O18" i="26"/>
  <c r="O25" i="50"/>
  <c r="N11" i="27"/>
  <c r="J24" i="37"/>
  <c r="J32" i="43"/>
  <c r="C24" i="43"/>
  <c r="J33" i="27"/>
  <c r="O11" i="35"/>
  <c r="N11" i="35"/>
  <c r="O31" i="35"/>
  <c r="M26" i="35"/>
  <c r="N14" i="37"/>
  <c r="O14" i="37"/>
  <c r="N20" i="37"/>
  <c r="O20" i="37"/>
  <c r="O20" i="35"/>
  <c r="N20" i="35"/>
  <c r="J32" i="28"/>
  <c r="J33" i="28"/>
  <c r="P15" i="30"/>
  <c r="O15" i="30"/>
  <c r="O32" i="49"/>
  <c r="O22" i="37"/>
  <c r="O18" i="37"/>
  <c r="J33" i="49"/>
  <c r="O13" i="27"/>
  <c r="N13" i="27"/>
  <c r="N21" i="26"/>
  <c r="O21" i="26"/>
  <c r="O11" i="49"/>
  <c r="O20" i="49"/>
  <c r="N21" i="27"/>
  <c r="N19" i="27"/>
  <c r="N16" i="37"/>
  <c r="N19" i="37"/>
  <c r="O21" i="37"/>
  <c r="O11" i="32"/>
  <c r="J14" i="43"/>
  <c r="O14" i="43" s="1"/>
  <c r="O11" i="43"/>
  <c r="O18" i="50"/>
  <c r="B26" i="50"/>
  <c r="J26" i="50" s="1"/>
  <c r="E18" i="34" s="1"/>
  <c r="N18" i="33"/>
  <c r="N12" i="33"/>
  <c r="J24" i="32"/>
  <c r="N18" i="43"/>
  <c r="N12" i="43"/>
  <c r="N23" i="43"/>
  <c r="J26" i="26"/>
  <c r="E13" i="34" s="1"/>
  <c r="J24" i="26"/>
  <c r="N12" i="36"/>
  <c r="N16" i="36"/>
  <c r="N21" i="36"/>
  <c r="J24" i="36"/>
  <c r="O18" i="32"/>
  <c r="N25" i="43"/>
  <c r="O15" i="37"/>
  <c r="N15" i="28"/>
  <c r="J26" i="32"/>
  <c r="O11" i="50"/>
  <c r="N15" i="50"/>
  <c r="N20" i="50"/>
  <c r="O23" i="50"/>
  <c r="O15" i="33"/>
  <c r="O11" i="33"/>
  <c r="N15" i="33"/>
  <c r="O25" i="37"/>
  <c r="M24" i="37"/>
  <c r="N24" i="37" s="1"/>
  <c r="N15" i="37"/>
  <c r="O23" i="30"/>
  <c r="O25" i="30"/>
  <c r="O21" i="30"/>
  <c r="P22" i="30"/>
  <c r="P16" i="30"/>
  <c r="P19" i="30"/>
  <c r="N25" i="50"/>
  <c r="O20" i="50"/>
  <c r="O23" i="43"/>
  <c r="N20" i="43"/>
  <c r="N12" i="26"/>
  <c r="N14" i="26"/>
  <c r="N16" i="26"/>
  <c r="M26" i="26"/>
  <c r="O32" i="26" s="1"/>
  <c r="M24" i="27"/>
  <c r="N24" i="27" s="1"/>
  <c r="N23" i="27"/>
  <c r="N25" i="27"/>
  <c r="N18" i="27"/>
  <c r="K26" i="27"/>
  <c r="N14" i="27"/>
  <c r="O25" i="43"/>
  <c r="M24" i="43"/>
  <c r="O18" i="43"/>
  <c r="M26" i="43"/>
  <c r="O31" i="43"/>
  <c r="O22" i="43"/>
  <c r="N15" i="43"/>
  <c r="N23" i="28"/>
  <c r="N11" i="28"/>
  <c r="M26" i="28"/>
  <c r="O31" i="28"/>
  <c r="N22" i="28"/>
  <c r="M24" i="28"/>
  <c r="N14" i="28"/>
  <c r="O15" i="28"/>
  <c r="O19" i="28"/>
  <c r="N13" i="28"/>
  <c r="O25" i="33"/>
  <c r="M26" i="33"/>
  <c r="M24" i="33"/>
  <c r="O31" i="33"/>
  <c r="N23" i="33"/>
  <c r="O18" i="30"/>
  <c r="O11" i="30"/>
  <c r="N24" i="30"/>
  <c r="P24" i="30" s="1"/>
  <c r="L26" i="30"/>
  <c r="O25" i="36"/>
  <c r="N11" i="36"/>
  <c r="N23" i="36"/>
  <c r="N14" i="36"/>
  <c r="M24" i="36"/>
  <c r="O20" i="36"/>
  <c r="O12" i="36"/>
  <c r="O16" i="36"/>
  <c r="O13" i="36"/>
  <c r="N18" i="32"/>
  <c r="O25" i="32"/>
  <c r="N14" i="32"/>
  <c r="O12" i="32"/>
  <c r="M24" i="32"/>
  <c r="M26" i="32" s="1"/>
  <c r="O26" i="32" s="1"/>
  <c r="O23" i="32"/>
  <c r="O13" i="32"/>
  <c r="N19" i="32"/>
  <c r="O16" i="32"/>
  <c r="M24" i="26"/>
  <c r="O22" i="26"/>
  <c r="N20" i="26"/>
  <c r="O14" i="50"/>
  <c r="N11" i="50"/>
  <c r="M26" i="50"/>
  <c r="O31" i="50"/>
  <c r="O12" i="50"/>
  <c r="N23" i="50"/>
  <c r="M24" i="50"/>
  <c r="O21" i="50"/>
  <c r="N19" i="50"/>
  <c r="N23" i="37"/>
  <c r="O12" i="37"/>
  <c r="N11" i="37"/>
  <c r="M26" i="37"/>
  <c r="N26" i="37" s="1"/>
  <c r="E21" i="34"/>
  <c r="N14" i="43" l="1"/>
  <c r="N26" i="35"/>
  <c r="N26" i="49"/>
  <c r="O26" i="33"/>
  <c r="O24" i="35"/>
  <c r="N24" i="35"/>
  <c r="O24" i="49"/>
  <c r="N24" i="49"/>
  <c r="E17" i="34"/>
  <c r="O26" i="49"/>
  <c r="N24" i="33"/>
  <c r="O24" i="27"/>
  <c r="O24" i="37"/>
  <c r="J24" i="43"/>
  <c r="N24" i="43" s="1"/>
  <c r="C26" i="43"/>
  <c r="J26" i="43" s="1"/>
  <c r="E19" i="34" s="1"/>
  <c r="E24" i="34" s="1"/>
  <c r="F23" i="34"/>
  <c r="H23" i="34" s="1"/>
  <c r="O32" i="35"/>
  <c r="O26" i="35"/>
  <c r="O24" i="33"/>
  <c r="O32" i="37"/>
  <c r="F14" i="34"/>
  <c r="G14" i="34" s="1"/>
  <c r="O26" i="26"/>
  <c r="F13" i="34"/>
  <c r="H13" i="34" s="1"/>
  <c r="N26" i="26"/>
  <c r="M26" i="27"/>
  <c r="O31" i="27"/>
  <c r="F19" i="34"/>
  <c r="O32" i="43"/>
  <c r="N24" i="28"/>
  <c r="O24" i="28"/>
  <c r="F16" i="34"/>
  <c r="O26" i="28"/>
  <c r="N26" i="28"/>
  <c r="O32" i="28"/>
  <c r="N26" i="33"/>
  <c r="F12" i="34"/>
  <c r="H12" i="34" s="1"/>
  <c r="O24" i="30"/>
  <c r="P31" i="30"/>
  <c r="N26" i="30"/>
  <c r="O24" i="36"/>
  <c r="M26" i="36"/>
  <c r="N24" i="36"/>
  <c r="N26" i="32"/>
  <c r="F21" i="34"/>
  <c r="G21" i="34" s="1"/>
  <c r="O32" i="32"/>
  <c r="N24" i="32"/>
  <c r="O24" i="32"/>
  <c r="O24" i="26"/>
  <c r="N24" i="26"/>
  <c r="O24" i="50"/>
  <c r="N24" i="50"/>
  <c r="O26" i="50"/>
  <c r="O32" i="50"/>
  <c r="N26" i="50"/>
  <c r="F18" i="34"/>
  <c r="O26" i="37"/>
  <c r="G19" i="34" l="1"/>
  <c r="N26" i="43"/>
  <c r="O26" i="43"/>
  <c r="G17" i="34"/>
  <c r="H17" i="34"/>
  <c r="O24" i="43"/>
  <c r="G13" i="34"/>
  <c r="G23" i="34"/>
  <c r="H14" i="34"/>
  <c r="O32" i="27"/>
  <c r="F15" i="34"/>
  <c r="N26" i="27"/>
  <c r="O26" i="27"/>
  <c r="H19" i="34"/>
  <c r="G16" i="34"/>
  <c r="H16" i="34"/>
  <c r="G12" i="34"/>
  <c r="P32" i="30"/>
  <c r="F20" i="34"/>
  <c r="O26" i="30"/>
  <c r="P26" i="30"/>
  <c r="F22" i="34"/>
  <c r="N26" i="36"/>
  <c r="O26" i="36"/>
  <c r="O32" i="36"/>
  <c r="H21" i="34"/>
  <c r="H18" i="34"/>
  <c r="G18" i="34"/>
  <c r="G15" i="34" l="1"/>
  <c r="H15" i="34"/>
  <c r="G20" i="34"/>
  <c r="H20" i="34"/>
  <c r="F24" i="34"/>
  <c r="H24" i="34" s="1"/>
  <c r="H22" i="34"/>
  <c r="G22" i="34"/>
  <c r="G24" i="34" l="1"/>
</calcChain>
</file>

<file path=xl/sharedStrings.xml><?xml version="1.0" encoding="utf-8"?>
<sst xmlns="http://schemas.openxmlformats.org/spreadsheetml/2006/main" count="687" uniqueCount="101">
  <si>
    <t>BUDGET CATEGORY</t>
  </si>
  <si>
    <t>Equipment</t>
  </si>
  <si>
    <t>Period Ending:</t>
  </si>
  <si>
    <t xml:space="preserve">Percent of Project Period Complete:      </t>
  </si>
  <si>
    <t>TOTAL</t>
  </si>
  <si>
    <t>EXPENDITURES</t>
  </si>
  <si>
    <t>UNSPENT</t>
  </si>
  <si>
    <t>% BUDGET</t>
  </si>
  <si>
    <t>AWARD*</t>
  </si>
  <si>
    <t>PRIOR</t>
  </si>
  <si>
    <t>CURRENT</t>
  </si>
  <si>
    <t>CUMULATIVE</t>
  </si>
  <si>
    <t>BALANCE</t>
  </si>
  <si>
    <t>EXPENDED</t>
  </si>
  <si>
    <t>Salaries &amp; Wages</t>
  </si>
  <si>
    <t>Fringe Benefits</t>
  </si>
  <si>
    <t xml:space="preserve">   Publication Costs</t>
  </si>
  <si>
    <t>TOTAL DIRECT COSTS</t>
  </si>
  <si>
    <t>* Per sponsor-approved budget.</t>
  </si>
  <si>
    <t>COST SHARE CONTRIBUTIONS</t>
  </si>
  <si>
    <t>Total Committed</t>
  </si>
  <si>
    <t>Achieved to Date</t>
  </si>
  <si>
    <t>Balance Remaining</t>
  </si>
  <si>
    <t>Percent Fulfilled</t>
  </si>
  <si>
    <t>Other Direct Costs:</t>
  </si>
  <si>
    <t>Participant Support Costs</t>
  </si>
  <si>
    <t xml:space="preserve">   Materials and Supplies</t>
  </si>
  <si>
    <t xml:space="preserve">   Consultant Services</t>
  </si>
  <si>
    <t xml:space="preserve">   Computer Services</t>
  </si>
  <si>
    <t xml:space="preserve">   Subawards</t>
  </si>
  <si>
    <t>Subcontractor Invoicing Summary</t>
  </si>
  <si>
    <t>Subcontractor:</t>
  </si>
  <si>
    <t>Invoicing Summary</t>
  </si>
  <si>
    <t>Less Invoices Billed/Paid</t>
  </si>
  <si>
    <t>Net Amount of Current Invoice</t>
  </si>
  <si>
    <t>Current Invoice No.</t>
  </si>
  <si>
    <t xml:space="preserve"> P.O. No.:</t>
  </si>
  <si>
    <t>Travel - Domestic</t>
  </si>
  <si>
    <t>Account:</t>
  </si>
  <si>
    <t>Category:</t>
  </si>
  <si>
    <t>Period:</t>
  </si>
  <si>
    <t>Frequency:</t>
  </si>
  <si>
    <t>Application:</t>
  </si>
  <si>
    <t xml:space="preserve">Month Ending </t>
  </si>
  <si>
    <t xml:space="preserve">% AY Expired </t>
  </si>
  <si>
    <t>Fund-Acct</t>
  </si>
  <si>
    <t>Unspent Balance</t>
  </si>
  <si>
    <t>% Budget Expended</t>
  </si>
  <si>
    <t>PI</t>
  </si>
  <si>
    <t>Total Award</t>
  </si>
  <si>
    <t>Cumulative Expenditures</t>
  </si>
  <si>
    <t>Subawardee</t>
  </si>
  <si>
    <t>Total Count</t>
  </si>
  <si>
    <t xml:space="preserve">   </t>
  </si>
  <si>
    <t>AY 1</t>
  </si>
  <si>
    <t>AY 2</t>
  </si>
  <si>
    <t>AY 3</t>
  </si>
  <si>
    <t>AY 4</t>
  </si>
  <si>
    <t>AY 5</t>
  </si>
  <si>
    <t xml:space="preserve">   Other (incl. Tuition)</t>
  </si>
  <si>
    <t>Travel - Foreign</t>
  </si>
  <si>
    <t>4</t>
  </si>
  <si>
    <t>Fund-Acct No.:</t>
  </si>
  <si>
    <t>Less Invoices Billed/Paid*</t>
  </si>
  <si>
    <t>-</t>
  </si>
  <si>
    <t xml:space="preserve">Period Ending: </t>
  </si>
  <si>
    <t>AY 6</t>
  </si>
  <si>
    <t>AY6</t>
  </si>
  <si>
    <t>AY3</t>
  </si>
  <si>
    <t>AY4</t>
  </si>
  <si>
    <t>AY5</t>
  </si>
  <si>
    <t>Rebudget</t>
  </si>
  <si>
    <t>1/24/2014</t>
  </si>
  <si>
    <t>AY7</t>
  </si>
  <si>
    <t>AY 7</t>
  </si>
  <si>
    <t xml:space="preserve"> </t>
  </si>
  <si>
    <t>AY8</t>
  </si>
  <si>
    <t>AY 8</t>
  </si>
  <si>
    <t>Institution 1</t>
  </si>
  <si>
    <t>Institution 2</t>
  </si>
  <si>
    <t>Institution 3</t>
  </si>
  <si>
    <t>Institution 4</t>
  </si>
  <si>
    <t>Institution 5</t>
  </si>
  <si>
    <t>Institution 6</t>
  </si>
  <si>
    <t>Institution 7</t>
  </si>
  <si>
    <t>Institution 8</t>
  </si>
  <si>
    <t>Institution 9</t>
  </si>
  <si>
    <t>Institution 10</t>
  </si>
  <si>
    <t>Institution 11</t>
  </si>
  <si>
    <t>Institution 12</t>
  </si>
  <si>
    <t>Totals</t>
  </si>
  <si>
    <t>Research Area</t>
  </si>
  <si>
    <r>
      <t>Indirect Costs (rate</t>
    </r>
    <r>
      <rPr>
        <sz val="11"/>
        <rFont val="Calibri"/>
        <family val="2"/>
      </rPr>
      <t>)</t>
    </r>
  </si>
  <si>
    <t>Name of Center</t>
  </si>
  <si>
    <t>SUMMARY FINANCIAL REPORT -- (Name of Center)</t>
  </si>
  <si>
    <t>NAME OF CENTER</t>
  </si>
  <si>
    <t>Indirect Costs (rate)</t>
  </si>
  <si>
    <t>AY Start Date</t>
  </si>
  <si>
    <t>AY End Date</t>
  </si>
  <si>
    <t>Start Date AY 1:</t>
  </si>
  <si>
    <t>Current 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</si>
</sst>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%"/>
    <numFmt numFmtId="165" formatCode="000\-00\-00"/>
    <numFmt numFmtId="166" formatCode="mm/dd/yy"/>
    <numFmt numFmtId="167" formatCode="mm/dd/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name val="Calibri"/>
      <family val="2"/>
      <scheme val="minor"/>
    </font>
    <font>
      <i/>
      <sz val="8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</font>
    <font>
      <b/>
      <sz val="10.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0" fontId="4" fillId="0" borderId="0"/>
    <xf numFmtId="0" fontId="7" fillId="0" borderId="0"/>
    <xf numFmtId="0" fontId="5" fillId="0" borderId="0"/>
    <xf numFmtId="0" fontId="5" fillId="0" borderId="0"/>
    <xf numFmtId="0" fontId="8" fillId="2" borderId="0" applyNumberFormat="0" applyFont="0" applyBorder="0" applyAlignment="0" applyProtection="0">
      <alignment horizontal="left"/>
    </xf>
    <xf numFmtId="0" fontId="3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17" fillId="0" borderId="0" xfId="5" applyFont="1"/>
    <xf numFmtId="0" fontId="18" fillId="0" borderId="0" xfId="5" applyFont="1"/>
    <xf numFmtId="14" fontId="19" fillId="3" borderId="1" xfId="5" applyNumberFormat="1" applyFont="1" applyFill="1" applyBorder="1" applyAlignment="1">
      <alignment horizontal="center"/>
    </xf>
    <xf numFmtId="49" fontId="20" fillId="4" borderId="2" xfId="5" applyNumberFormat="1" applyFont="1" applyFill="1" applyBorder="1" applyAlignment="1">
      <alignment horizontal="center"/>
    </xf>
    <xf numFmtId="49" fontId="20" fillId="4" borderId="3" xfId="5" applyNumberFormat="1" applyFont="1" applyFill="1" applyBorder="1" applyAlignment="1">
      <alignment horizontal="center"/>
    </xf>
    <xf numFmtId="49" fontId="20" fillId="4" borderId="4" xfId="5" applyNumberFormat="1" applyFont="1" applyFill="1" applyBorder="1" applyAlignment="1">
      <alignment horizontal="center"/>
    </xf>
    <xf numFmtId="49" fontId="20" fillId="0" borderId="0" xfId="5" applyNumberFormat="1" applyFont="1"/>
    <xf numFmtId="49" fontId="20" fillId="4" borderId="5" xfId="5" applyNumberFormat="1" applyFont="1" applyFill="1" applyBorder="1" applyAlignment="1">
      <alignment horizontal="center"/>
    </xf>
    <xf numFmtId="49" fontId="20" fillId="4" borderId="6" xfId="5" applyNumberFormat="1" applyFont="1" applyFill="1" applyBorder="1" applyAlignment="1">
      <alignment horizontal="center"/>
    </xf>
    <xf numFmtId="49" fontId="20" fillId="4" borderId="7" xfId="5" applyNumberFormat="1" applyFont="1" applyFill="1" applyBorder="1" applyAlignment="1">
      <alignment horizontal="center"/>
    </xf>
    <xf numFmtId="49" fontId="20" fillId="4" borderId="8" xfId="5" applyNumberFormat="1" applyFont="1" applyFill="1" applyBorder="1" applyAlignment="1">
      <alignment horizontal="center"/>
    </xf>
    <xf numFmtId="49" fontId="20" fillId="4" borderId="9" xfId="5" applyNumberFormat="1" applyFont="1" applyFill="1" applyBorder="1" applyAlignment="1">
      <alignment horizontal="center"/>
    </xf>
    <xf numFmtId="165" fontId="21" fillId="0" borderId="10" xfId="5" applyNumberFormat="1" applyFont="1" applyFill="1" applyBorder="1" applyAlignment="1">
      <alignment horizontal="left" wrapText="1"/>
    </xf>
    <xf numFmtId="44" fontId="21" fillId="0" borderId="11" xfId="6" applyNumberFormat="1" applyFont="1" applyFill="1" applyBorder="1" applyAlignment="1"/>
    <xf numFmtId="44" fontId="21" fillId="0" borderId="12" xfId="6" applyNumberFormat="1" applyFont="1" applyFill="1" applyBorder="1" applyAlignment="1"/>
    <xf numFmtId="44" fontId="21" fillId="0" borderId="0" xfId="6" applyNumberFormat="1" applyFont="1" applyFill="1" applyBorder="1" applyAlignment="1"/>
    <xf numFmtId="44" fontId="21" fillId="0" borderId="13" xfId="6" applyNumberFormat="1" applyFont="1" applyFill="1" applyBorder="1" applyAlignment="1"/>
    <xf numFmtId="164" fontId="21" fillId="0" borderId="13" xfId="6" applyNumberFormat="1" applyFont="1" applyFill="1" applyBorder="1" applyAlignment="1">
      <alignment horizontal="right"/>
    </xf>
    <xf numFmtId="0" fontId="21" fillId="0" borderId="0" xfId="5" applyFont="1"/>
    <xf numFmtId="44" fontId="21" fillId="4" borderId="11" xfId="6" applyNumberFormat="1" applyFont="1" applyFill="1" applyBorder="1" applyAlignment="1"/>
    <xf numFmtId="44" fontId="21" fillId="4" borderId="0" xfId="6" applyNumberFormat="1" applyFont="1" applyFill="1" applyBorder="1" applyAlignment="1"/>
    <xf numFmtId="44" fontId="21" fillId="4" borderId="13" xfId="6" applyNumberFormat="1" applyFont="1" applyFill="1" applyBorder="1" applyAlignment="1"/>
    <xf numFmtId="164" fontId="21" fillId="4" borderId="13" xfId="6" applyNumberFormat="1" applyFont="1" applyFill="1" applyBorder="1" applyAlignment="1">
      <alignment horizontal="right"/>
    </xf>
    <xf numFmtId="165" fontId="21" fillId="4" borderId="14" xfId="5" applyNumberFormat="1" applyFont="1" applyFill="1" applyBorder="1" applyAlignment="1">
      <alignment horizontal="left" wrapText="1"/>
    </xf>
    <xf numFmtId="44" fontId="21" fillId="4" borderId="1" xfId="6" applyNumberFormat="1" applyFont="1" applyFill="1" applyBorder="1" applyAlignment="1"/>
    <xf numFmtId="44" fontId="21" fillId="4" borderId="15" xfId="6" applyNumberFormat="1" applyFont="1" applyFill="1" applyBorder="1" applyAlignment="1"/>
    <xf numFmtId="164" fontId="21" fillId="4" borderId="15" xfId="6" applyNumberFormat="1" applyFont="1" applyFill="1" applyBorder="1" applyAlignment="1">
      <alignment horizontal="right"/>
    </xf>
    <xf numFmtId="0" fontId="20" fillId="4" borderId="16" xfId="5" applyFont="1" applyFill="1" applyBorder="1" applyAlignment="1">
      <alignment horizontal="left" wrapText="1"/>
    </xf>
    <xf numFmtId="44" fontId="20" fillId="4" borderId="17" xfId="5" applyNumberFormat="1" applyFont="1" applyFill="1" applyBorder="1" applyAlignment="1"/>
    <xf numFmtId="44" fontId="20" fillId="4" borderId="18" xfId="5" applyNumberFormat="1" applyFont="1" applyFill="1" applyBorder="1" applyAlignment="1"/>
    <xf numFmtId="44" fontId="20" fillId="4" borderId="19" xfId="5" applyNumberFormat="1" applyFont="1" applyFill="1" applyBorder="1" applyAlignment="1"/>
    <xf numFmtId="164" fontId="20" fillId="4" borderId="19" xfId="5" applyNumberFormat="1" applyFont="1" applyFill="1" applyBorder="1" applyAlignment="1">
      <alignment horizontal="right"/>
    </xf>
    <xf numFmtId="0" fontId="20" fillId="0" borderId="0" xfId="5" applyFont="1"/>
    <xf numFmtId="0" fontId="22" fillId="0" borderId="0" xfId="5" applyFont="1" applyAlignment="1">
      <alignment horizontal="left"/>
    </xf>
    <xf numFmtId="44" fontId="21" fillId="0" borderId="0" xfId="5" applyNumberFormat="1" applyFont="1"/>
    <xf numFmtId="166" fontId="21" fillId="0" borderId="0" xfId="5" applyNumberFormat="1" applyFont="1" applyAlignment="1">
      <alignment horizontal="center"/>
    </xf>
    <xf numFmtId="0" fontId="21" fillId="0" borderId="0" xfId="5" applyFont="1" applyAlignment="1">
      <alignment horizontal="left"/>
    </xf>
    <xf numFmtId="0" fontId="23" fillId="0" borderId="0" xfId="0" applyFont="1"/>
    <xf numFmtId="0" fontId="21" fillId="0" borderId="1" xfId="5" applyFont="1" applyBorder="1" applyAlignment="1">
      <alignment horizontal="left"/>
    </xf>
    <xf numFmtId="44" fontId="21" fillId="0" borderId="1" xfId="5" applyNumberFormat="1" applyFont="1" applyBorder="1"/>
    <xf numFmtId="0" fontId="21" fillId="0" borderId="3" xfId="5" applyFont="1" applyBorder="1" applyAlignment="1">
      <alignment horizontal="left"/>
    </xf>
    <xf numFmtId="44" fontId="21" fillId="0" borderId="3" xfId="5" applyNumberFormat="1" applyFont="1" applyBorder="1"/>
    <xf numFmtId="44" fontId="23" fillId="0" borderId="0" xfId="0" applyNumberFormat="1" applyFont="1"/>
    <xf numFmtId="0" fontId="21" fillId="4" borderId="17" xfId="5" applyFont="1" applyFill="1" applyBorder="1" applyAlignment="1">
      <alignment horizontal="left"/>
    </xf>
    <xf numFmtId="44" fontId="21" fillId="4" borderId="17" xfId="5" applyNumberFormat="1" applyFont="1" applyFill="1" applyBorder="1"/>
    <xf numFmtId="0" fontId="21" fillId="4" borderId="14" xfId="5" applyFont="1" applyFill="1" applyBorder="1" applyAlignment="1">
      <alignment horizontal="left"/>
    </xf>
    <xf numFmtId="10" fontId="20" fillId="3" borderId="1" xfId="5" applyNumberFormat="1" applyFont="1" applyFill="1" applyBorder="1" applyAlignment="1">
      <alignment horizontal="right"/>
    </xf>
    <xf numFmtId="164" fontId="21" fillId="0" borderId="0" xfId="5" applyNumberFormat="1" applyFont="1" applyAlignment="1">
      <alignment horizontal="right"/>
    </xf>
    <xf numFmtId="0" fontId="24" fillId="0" borderId="0" xfId="5" applyFont="1" applyBorder="1" applyAlignment="1">
      <alignment horizontal="center"/>
    </xf>
    <xf numFmtId="0" fontId="17" fillId="0" borderId="1" xfId="5" applyFont="1" applyBorder="1" applyAlignment="1">
      <alignment horizontal="left"/>
    </xf>
    <xf numFmtId="0" fontId="17" fillId="0" borderId="1" xfId="5" applyFont="1" applyBorder="1" applyAlignment="1">
      <alignment horizontal="center"/>
    </xf>
    <xf numFmtId="14" fontId="19" fillId="5" borderId="1" xfId="5" applyNumberFormat="1" applyFont="1" applyFill="1" applyBorder="1" applyAlignment="1">
      <alignment horizontal="center"/>
    </xf>
    <xf numFmtId="0" fontId="19" fillId="5" borderId="1" xfId="5" applyFont="1" applyFill="1" applyBorder="1" applyAlignment="1">
      <alignment horizontal="center"/>
    </xf>
    <xf numFmtId="0" fontId="17" fillId="0" borderId="0" xfId="5" applyFont="1" applyFill="1" applyBorder="1"/>
    <xf numFmtId="165" fontId="22" fillId="4" borderId="10" xfId="5" applyNumberFormat="1" applyFont="1" applyFill="1" applyBorder="1" applyAlignment="1">
      <alignment horizontal="left" wrapText="1"/>
    </xf>
    <xf numFmtId="0" fontId="24" fillId="0" borderId="0" xfId="5" applyFont="1" applyBorder="1" applyAlignment="1">
      <alignment horizontal="center"/>
    </xf>
    <xf numFmtId="1" fontId="20" fillId="3" borderId="1" xfId="5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5" applyFont="1" applyBorder="1" applyAlignment="1">
      <alignment horizontal="center"/>
    </xf>
    <xf numFmtId="44" fontId="21" fillId="0" borderId="0" xfId="0" applyNumberFormat="1" applyFont="1"/>
    <xf numFmtId="44" fontId="21" fillId="0" borderId="7" xfId="6" applyNumberFormat="1" applyFont="1" applyFill="1" applyBorder="1" applyAlignment="1"/>
    <xf numFmtId="0" fontId="20" fillId="0" borderId="0" xfId="5" applyFont="1" applyBorder="1" applyAlignment="1">
      <alignment horizontal="center"/>
    </xf>
    <xf numFmtId="0" fontId="11" fillId="0" borderId="0" xfId="0" applyFont="1"/>
    <xf numFmtId="0" fontId="17" fillId="0" borderId="0" xfId="0" applyFont="1"/>
    <xf numFmtId="164" fontId="19" fillId="3" borderId="20" xfId="5" applyNumberFormat="1" applyFont="1" applyFill="1" applyBorder="1" applyAlignment="1">
      <alignment horizontal="center"/>
    </xf>
    <xf numFmtId="0" fontId="12" fillId="0" borderId="0" xfId="4" applyFont="1" applyAlignment="1">
      <alignment horizontal="left"/>
    </xf>
    <xf numFmtId="0" fontId="12" fillId="0" borderId="0" xfId="4" applyFont="1" applyAlignment="1">
      <alignment horizontal="center"/>
    </xf>
    <xf numFmtId="0" fontId="12" fillId="0" borderId="0" xfId="4" applyFont="1"/>
    <xf numFmtId="0" fontId="12" fillId="0" borderId="0" xfId="4" applyFont="1" applyBorder="1"/>
    <xf numFmtId="0" fontId="14" fillId="0" borderId="0" xfId="4" applyFont="1" applyBorder="1" applyAlignment="1"/>
    <xf numFmtId="0" fontId="11" fillId="0" borderId="0" xfId="4" applyFont="1"/>
    <xf numFmtId="0" fontId="11" fillId="0" borderId="0" xfId="4" applyFont="1" applyAlignment="1"/>
    <xf numFmtId="0" fontId="15" fillId="0" borderId="0" xfId="4" applyFont="1"/>
    <xf numFmtId="0" fontId="15" fillId="0" borderId="0" xfId="4" applyFont="1" applyAlignment="1">
      <alignment vertical="center"/>
    </xf>
    <xf numFmtId="0" fontId="4" fillId="0" borderId="21" xfId="4" applyFont="1" applyFill="1" applyBorder="1" applyAlignment="1">
      <alignment horizontal="center" vertical="center"/>
    </xf>
    <xf numFmtId="166" fontId="9" fillId="0" borderId="21" xfId="4" applyNumberFormat="1" applyFont="1" applyFill="1" applyBorder="1" applyAlignment="1">
      <alignment horizontal="left" vertical="center"/>
    </xf>
    <xf numFmtId="14" fontId="4" fillId="0" borderId="21" xfId="4" applyNumberFormat="1" applyFont="1" applyFill="1" applyBorder="1" applyAlignment="1">
      <alignment horizontal="center" vertical="center"/>
    </xf>
    <xf numFmtId="44" fontId="4" fillId="0" borderId="21" xfId="4" applyNumberFormat="1" applyFont="1" applyFill="1" applyBorder="1" applyAlignment="1">
      <alignment horizontal="center" vertical="center"/>
    </xf>
    <xf numFmtId="3" fontId="9" fillId="0" borderId="21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49" fontId="15" fillId="0" borderId="22" xfId="4" applyNumberFormat="1" applyFont="1" applyFill="1" applyBorder="1" applyAlignment="1">
      <alignment horizontal="left"/>
    </xf>
    <xf numFmtId="49" fontId="15" fillId="0" borderId="22" xfId="4" applyNumberFormat="1" applyFont="1" applyFill="1" applyBorder="1" applyAlignment="1">
      <alignment horizontal="center" wrapText="1"/>
    </xf>
    <xf numFmtId="49" fontId="15" fillId="0" borderId="22" xfId="4" applyNumberFormat="1" applyFont="1" applyFill="1" applyBorder="1" applyAlignment="1">
      <alignment horizontal="left" wrapText="1"/>
    </xf>
    <xf numFmtId="49" fontId="15" fillId="0" borderId="22" xfId="4" applyNumberFormat="1" applyFont="1" applyFill="1" applyBorder="1" applyAlignment="1">
      <alignment horizontal="right" wrapText="1"/>
    </xf>
    <xf numFmtId="49" fontId="15" fillId="0" borderId="0" xfId="4" applyNumberFormat="1" applyFont="1" applyBorder="1" applyAlignment="1"/>
    <xf numFmtId="165" fontId="12" fillId="0" borderId="0" xfId="4" applyNumberFormat="1" applyFont="1" applyFill="1" applyBorder="1" applyAlignment="1">
      <alignment horizontal="left" vertical="top" wrapText="1"/>
    </xf>
    <xf numFmtId="165" fontId="12" fillId="0" borderId="0" xfId="4" applyNumberFormat="1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vertical="top"/>
    </xf>
    <xf numFmtId="44" fontId="12" fillId="0" borderId="0" xfId="4" applyNumberFormat="1" applyFont="1" applyFill="1" applyBorder="1" applyAlignment="1">
      <alignment vertical="top"/>
    </xf>
    <xf numFmtId="164" fontId="12" fillId="0" borderId="0" xfId="4" applyNumberFormat="1" applyFont="1" applyFill="1" applyBorder="1" applyAlignment="1">
      <alignment horizontal="right" vertical="top"/>
    </xf>
    <xf numFmtId="0" fontId="12" fillId="0" borderId="0" xfId="4" applyFont="1" applyAlignment="1">
      <alignment vertical="top"/>
    </xf>
    <xf numFmtId="165" fontId="15" fillId="0" borderId="18" xfId="4" applyNumberFormat="1" applyFont="1" applyFill="1" applyBorder="1" applyAlignment="1">
      <alignment horizontal="left" vertical="center" wrapText="1"/>
    </xf>
    <xf numFmtId="165" fontId="15" fillId="0" borderId="18" xfId="4" applyNumberFormat="1" applyFont="1" applyFill="1" applyBorder="1" applyAlignment="1">
      <alignment horizontal="center" vertical="center" wrapText="1"/>
    </xf>
    <xf numFmtId="0" fontId="15" fillId="0" borderId="18" xfId="4" applyFont="1" applyFill="1" applyBorder="1" applyAlignment="1">
      <alignment vertical="center"/>
    </xf>
    <xf numFmtId="44" fontId="15" fillId="0" borderId="18" xfId="4" applyNumberFormat="1" applyFont="1" applyFill="1" applyBorder="1" applyAlignment="1">
      <alignment vertical="center"/>
    </xf>
    <xf numFmtId="164" fontId="15" fillId="0" borderId="18" xfId="4" applyNumberFormat="1" applyFont="1" applyFill="1" applyBorder="1" applyAlignment="1">
      <alignment horizontal="right" vertical="center"/>
    </xf>
    <xf numFmtId="44" fontId="12" fillId="0" borderId="0" xfId="4" applyNumberFormat="1" applyFont="1"/>
    <xf numFmtId="164" fontId="12" fillId="0" borderId="0" xfId="4" applyNumberFormat="1" applyFont="1" applyAlignment="1">
      <alignment horizontal="right"/>
    </xf>
    <xf numFmtId="44" fontId="21" fillId="0" borderId="0" xfId="6" applyNumberFormat="1" applyFont="1" applyFill="1" applyBorder="1" applyAlignment="1">
      <alignment horizontal="right"/>
    </xf>
    <xf numFmtId="49" fontId="20" fillId="3" borderId="1" xfId="5" applyNumberFormat="1" applyFont="1" applyFill="1" applyBorder="1" applyAlignment="1">
      <alignment horizontal="right"/>
    </xf>
    <xf numFmtId="0" fontId="24" fillId="0" borderId="0" xfId="5" applyFont="1" applyBorder="1" applyAlignment="1">
      <alignment horizontal="center"/>
    </xf>
    <xf numFmtId="0" fontId="17" fillId="0" borderId="14" xfId="5" applyFont="1" applyBorder="1" applyAlignment="1">
      <alignment horizontal="left"/>
    </xf>
    <xf numFmtId="44" fontId="21" fillId="0" borderId="10" xfId="5" applyNumberFormat="1" applyFont="1" applyFill="1" applyBorder="1" applyAlignment="1">
      <alignment horizontal="left" wrapText="1"/>
    </xf>
    <xf numFmtId="44" fontId="22" fillId="4" borderId="10" xfId="5" applyNumberFormat="1" applyFont="1" applyFill="1" applyBorder="1" applyAlignment="1">
      <alignment horizontal="left" wrapText="1"/>
    </xf>
    <xf numFmtId="44" fontId="21" fillId="0" borderId="1" xfId="5" applyNumberFormat="1" applyFont="1" applyBorder="1" applyAlignment="1">
      <alignment horizontal="left"/>
    </xf>
    <xf numFmtId="44" fontId="21" fillId="0" borderId="3" xfId="5" applyNumberFormat="1" applyFont="1" applyBorder="1" applyAlignment="1">
      <alignment horizontal="left"/>
    </xf>
    <xf numFmtId="44" fontId="21" fillId="4" borderId="17" xfId="5" applyNumberFormat="1" applyFont="1" applyFill="1" applyBorder="1" applyAlignment="1">
      <alignment horizontal="left"/>
    </xf>
    <xf numFmtId="164" fontId="21" fillId="4" borderId="14" xfId="5" applyNumberFormat="1" applyFont="1" applyFill="1" applyBorder="1" applyAlignment="1">
      <alignment horizontal="left"/>
    </xf>
    <xf numFmtId="44" fontId="20" fillId="4" borderId="20" xfId="5" applyNumberFormat="1" applyFont="1" applyFill="1" applyBorder="1" applyAlignment="1"/>
    <xf numFmtId="44" fontId="21" fillId="0" borderId="11" xfId="6" applyNumberFormat="1" applyFont="1" applyFill="1" applyBorder="1" applyAlignment="1">
      <alignment horizontal="right"/>
    </xf>
    <xf numFmtId="44" fontId="17" fillId="0" borderId="1" xfId="5" applyNumberFormat="1" applyFont="1" applyBorder="1" applyAlignment="1">
      <alignment horizontal="left"/>
    </xf>
    <xf numFmtId="1" fontId="20" fillId="3" borderId="1" xfId="5" quotePrefix="1" applyNumberFormat="1" applyFont="1" applyFill="1" applyBorder="1" applyAlignment="1">
      <alignment horizontal="right"/>
    </xf>
    <xf numFmtId="44" fontId="21" fillId="0" borderId="0" xfId="1" applyFont="1"/>
    <xf numFmtId="0" fontId="24" fillId="0" borderId="0" xfId="5" applyFont="1" applyBorder="1" applyAlignment="1">
      <alignment horizontal="center"/>
    </xf>
    <xf numFmtId="44" fontId="21" fillId="0" borderId="0" xfId="6" quotePrefix="1" applyNumberFormat="1" applyFont="1" applyFill="1" applyBorder="1" applyAlignment="1"/>
    <xf numFmtId="44" fontId="16" fillId="0" borderId="11" xfId="6" applyNumberFormat="1" applyFont="1" applyFill="1" applyBorder="1" applyAlignment="1"/>
    <xf numFmtId="44" fontId="16" fillId="4" borderId="11" xfId="6" applyNumberFormat="1" applyFont="1" applyFill="1" applyBorder="1" applyAlignment="1"/>
    <xf numFmtId="44" fontId="16" fillId="4" borderId="1" xfId="6" applyNumberFormat="1" applyFont="1" applyFill="1" applyBorder="1" applyAlignment="1"/>
    <xf numFmtId="166" fontId="21" fillId="0" borderId="0" xfId="5" quotePrefix="1" applyNumberFormat="1" applyFont="1" applyAlignment="1">
      <alignment horizontal="left"/>
    </xf>
    <xf numFmtId="0" fontId="21" fillId="6" borderId="0" xfId="0" applyFont="1" applyFill="1"/>
    <xf numFmtId="0" fontId="20" fillId="7" borderId="16" xfId="5" applyFont="1" applyFill="1" applyBorder="1" applyAlignment="1">
      <alignment horizontal="left" wrapText="1"/>
    </xf>
    <xf numFmtId="165" fontId="22" fillId="7" borderId="10" xfId="5" applyNumberFormat="1" applyFont="1" applyFill="1" applyBorder="1" applyAlignment="1">
      <alignment horizontal="left" wrapText="1"/>
    </xf>
    <xf numFmtId="44" fontId="22" fillId="7" borderId="10" xfId="5" applyNumberFormat="1" applyFont="1" applyFill="1" applyBorder="1" applyAlignment="1">
      <alignment horizontal="left" wrapText="1"/>
    </xf>
    <xf numFmtId="44" fontId="21" fillId="7" borderId="11" xfId="6" applyNumberFormat="1" applyFont="1" applyFill="1" applyBorder="1" applyAlignment="1"/>
    <xf numFmtId="44" fontId="21" fillId="7" borderId="0" xfId="6" applyNumberFormat="1" applyFont="1" applyFill="1" applyBorder="1" applyAlignment="1"/>
    <xf numFmtId="44" fontId="21" fillId="7" borderId="13" xfId="6" applyNumberFormat="1" applyFont="1" applyFill="1" applyBorder="1" applyAlignment="1"/>
    <xf numFmtId="164" fontId="21" fillId="7" borderId="13" xfId="6" applyNumberFormat="1" applyFont="1" applyFill="1" applyBorder="1" applyAlignment="1">
      <alignment horizontal="right"/>
    </xf>
    <xf numFmtId="0" fontId="25" fillId="0" borderId="0" xfId="5" applyFont="1" applyAlignment="1">
      <alignment horizontal="left"/>
    </xf>
    <xf numFmtId="0" fontId="26" fillId="0" borderId="0" xfId="0" applyFont="1" applyAlignment="1"/>
    <xf numFmtId="14" fontId="17" fillId="0" borderId="1" xfId="5" applyNumberFormat="1" applyFont="1" applyBorder="1" applyAlignment="1">
      <alignment horizontal="left"/>
    </xf>
    <xf numFmtId="44" fontId="25" fillId="0" borderId="0" xfId="5" applyNumberFormat="1" applyFont="1" applyAlignment="1">
      <alignment horizontal="left"/>
    </xf>
    <xf numFmtId="44" fontId="25" fillId="0" borderId="0" xfId="5" applyNumberFormat="1" applyFont="1"/>
    <xf numFmtId="0" fontId="24" fillId="0" borderId="0" xfId="5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49" fontId="20" fillId="7" borderId="2" xfId="5" applyNumberFormat="1" applyFont="1" applyFill="1" applyBorder="1" applyAlignment="1">
      <alignment horizontal="center"/>
    </xf>
    <xf numFmtId="49" fontId="20" fillId="7" borderId="3" xfId="5" applyNumberFormat="1" applyFont="1" applyFill="1" applyBorder="1" applyAlignment="1">
      <alignment horizontal="center"/>
    </xf>
    <xf numFmtId="49" fontId="20" fillId="7" borderId="4" xfId="5" applyNumberFormat="1" applyFont="1" applyFill="1" applyBorder="1" applyAlignment="1">
      <alignment horizontal="center"/>
    </xf>
    <xf numFmtId="49" fontId="20" fillId="7" borderId="5" xfId="5" applyNumberFormat="1" applyFont="1" applyFill="1" applyBorder="1" applyAlignment="1">
      <alignment horizontal="center"/>
    </xf>
    <xf numFmtId="49" fontId="20" fillId="7" borderId="6" xfId="5" applyNumberFormat="1" applyFont="1" applyFill="1" applyBorder="1" applyAlignment="1">
      <alignment horizontal="center"/>
    </xf>
    <xf numFmtId="49" fontId="20" fillId="7" borderId="7" xfId="5" applyNumberFormat="1" applyFont="1" applyFill="1" applyBorder="1" applyAlignment="1">
      <alignment horizontal="center"/>
    </xf>
    <xf numFmtId="49" fontId="20" fillId="7" borderId="8" xfId="5" applyNumberFormat="1" applyFont="1" applyFill="1" applyBorder="1" applyAlignment="1">
      <alignment horizontal="center"/>
    </xf>
    <xf numFmtId="49" fontId="20" fillId="7" borderId="9" xfId="5" applyNumberFormat="1" applyFont="1" applyFill="1" applyBorder="1" applyAlignment="1">
      <alignment horizontal="center"/>
    </xf>
    <xf numFmtId="165" fontId="21" fillId="7" borderId="14" xfId="5" applyNumberFormat="1" applyFont="1" applyFill="1" applyBorder="1" applyAlignment="1">
      <alignment horizontal="left" wrapText="1"/>
    </xf>
    <xf numFmtId="44" fontId="21" fillId="7" borderId="1" xfId="6" applyNumberFormat="1" applyFont="1" applyFill="1" applyBorder="1" applyAlignment="1"/>
    <xf numFmtId="44" fontId="21" fillId="7" borderId="15" xfId="6" applyNumberFormat="1" applyFont="1" applyFill="1" applyBorder="1" applyAlignment="1"/>
    <xf numFmtId="164" fontId="21" fillId="7" borderId="15" xfId="6" applyNumberFormat="1" applyFont="1" applyFill="1" applyBorder="1" applyAlignment="1">
      <alignment horizontal="right"/>
    </xf>
    <xf numFmtId="44" fontId="20" fillId="7" borderId="17" xfId="5" applyNumberFormat="1" applyFont="1" applyFill="1" applyBorder="1" applyAlignment="1"/>
    <xf numFmtId="44" fontId="20" fillId="7" borderId="18" xfId="5" applyNumberFormat="1" applyFont="1" applyFill="1" applyBorder="1" applyAlignment="1"/>
    <xf numFmtId="44" fontId="20" fillId="7" borderId="19" xfId="5" applyNumberFormat="1" applyFont="1" applyFill="1" applyBorder="1" applyAlignment="1"/>
    <xf numFmtId="164" fontId="20" fillId="7" borderId="19" xfId="5" applyNumberFormat="1" applyFont="1" applyFill="1" applyBorder="1" applyAlignment="1">
      <alignment horizontal="right"/>
    </xf>
    <xf numFmtId="0" fontId="21" fillId="7" borderId="17" xfId="5" applyFont="1" applyFill="1" applyBorder="1" applyAlignment="1">
      <alignment horizontal="left"/>
    </xf>
    <xf numFmtId="0" fontId="21" fillId="7" borderId="14" xfId="5" applyFont="1" applyFill="1" applyBorder="1" applyAlignment="1">
      <alignment horizontal="left"/>
    </xf>
    <xf numFmtId="44" fontId="21" fillId="7" borderId="17" xfId="5" applyNumberFormat="1" applyFont="1" applyFill="1" applyBorder="1"/>
    <xf numFmtId="0" fontId="28" fillId="0" borderId="0" xfId="0" applyFont="1"/>
    <xf numFmtId="0" fontId="0" fillId="0" borderId="0" xfId="0" applyAlignment="1"/>
    <xf numFmtId="0" fontId="21" fillId="0" borderId="0" xfId="0" applyFont="1" applyAlignment="1"/>
    <xf numFmtId="0" fontId="29" fillId="0" borderId="0" xfId="0" applyFont="1"/>
    <xf numFmtId="44" fontId="31" fillId="0" borderId="0" xfId="5" applyNumberFormat="1" applyFont="1"/>
    <xf numFmtId="2" fontId="21" fillId="0" borderId="0" xfId="5" applyNumberFormat="1" applyFont="1"/>
    <xf numFmtId="0" fontId="24" fillId="0" borderId="0" xfId="5" applyFont="1" applyBorder="1" applyAlignment="1">
      <alignment horizontal="center"/>
    </xf>
    <xf numFmtId="49" fontId="20" fillId="4" borderId="3" xfId="5" applyNumberFormat="1" applyFont="1" applyFill="1" applyBorder="1" applyAlignment="1">
      <alignment horizontal="center" wrapText="1"/>
    </xf>
    <xf numFmtId="49" fontId="20" fillId="4" borderId="6" xfId="5" applyNumberFormat="1" applyFont="1" applyFill="1" applyBorder="1" applyAlignment="1">
      <alignment horizontal="center" wrapText="1"/>
    </xf>
    <xf numFmtId="0" fontId="24" fillId="0" borderId="0" xfId="5" applyFont="1" applyBorder="1" applyAlignment="1">
      <alignment horizontal="center"/>
    </xf>
    <xf numFmtId="49" fontId="20" fillId="4" borderId="3" xfId="5" applyNumberFormat="1" applyFont="1" applyFill="1" applyBorder="1" applyAlignment="1">
      <alignment horizontal="center" wrapText="1"/>
    </xf>
    <xf numFmtId="49" fontId="20" fillId="4" borderId="6" xfId="5" applyNumberFormat="1" applyFont="1" applyFill="1" applyBorder="1" applyAlignment="1">
      <alignment horizontal="center" wrapText="1"/>
    </xf>
    <xf numFmtId="0" fontId="0" fillId="0" borderId="0" xfId="0" applyAlignment="1"/>
    <xf numFmtId="44" fontId="21" fillId="0" borderId="0" xfId="1" applyFont="1" applyAlignment="1">
      <alignment horizontal="center"/>
    </xf>
    <xf numFmtId="10" fontId="33" fillId="3" borderId="1" xfId="5" applyNumberFormat="1" applyFont="1" applyFill="1" applyBorder="1" applyAlignment="1">
      <alignment horizontal="right"/>
    </xf>
    <xf numFmtId="10" fontId="20" fillId="3" borderId="1" xfId="5" quotePrefix="1" applyNumberFormat="1" applyFont="1" applyFill="1" applyBorder="1" applyAlignment="1">
      <alignment horizontal="right"/>
    </xf>
    <xf numFmtId="44" fontId="34" fillId="0" borderId="0" xfId="5" applyNumberFormat="1" applyFont="1" applyAlignment="1">
      <alignment horizontal="left"/>
    </xf>
    <xf numFmtId="0" fontId="23" fillId="0" borderId="0" xfId="5" applyFont="1"/>
    <xf numFmtId="166" fontId="23" fillId="0" borderId="0" xfId="5" applyNumberFormat="1" applyFont="1" applyAlignment="1">
      <alignment horizontal="center"/>
    </xf>
    <xf numFmtId="0" fontId="34" fillId="0" borderId="0" xfId="5" applyFont="1"/>
    <xf numFmtId="44" fontId="23" fillId="0" borderId="0" xfId="5" applyNumberFormat="1" applyFont="1"/>
    <xf numFmtId="164" fontId="23" fillId="0" borderId="0" xfId="5" applyNumberFormat="1" applyFont="1" applyAlignment="1">
      <alignment horizontal="right"/>
    </xf>
    <xf numFmtId="0" fontId="15" fillId="0" borderId="18" xfId="4" applyFont="1" applyFill="1" applyBorder="1" applyAlignment="1">
      <alignment horizontal="right" vertical="center"/>
    </xf>
    <xf numFmtId="0" fontId="15" fillId="0" borderId="14" xfId="4" applyFont="1" applyFill="1" applyBorder="1" applyAlignment="1">
      <alignment horizontal="right" vertical="center"/>
    </xf>
    <xf numFmtId="44" fontId="15" fillId="0" borderId="14" xfId="4" applyNumberFormat="1" applyFont="1" applyFill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center" vertical="center"/>
    </xf>
    <xf numFmtId="164" fontId="15" fillId="0" borderId="1" xfId="4" applyNumberFormat="1" applyFont="1" applyFill="1" applyBorder="1" applyAlignment="1">
      <alignment horizontal="center" vertical="center"/>
    </xf>
    <xf numFmtId="166" fontId="35" fillId="8" borderId="1" xfId="4" applyNumberFormat="1" applyFont="1" applyFill="1" applyBorder="1" applyAlignment="1">
      <alignment horizontal="center" vertical="center"/>
    </xf>
    <xf numFmtId="167" fontId="35" fillId="8" borderId="1" xfId="4" applyNumberFormat="1" applyFont="1" applyFill="1" applyBorder="1" applyAlignment="1">
      <alignment horizontal="center" vertical="center"/>
    </xf>
    <xf numFmtId="0" fontId="13" fillId="8" borderId="21" xfId="4" applyFont="1" applyFill="1" applyBorder="1" applyAlignment="1">
      <alignment horizontal="center"/>
    </xf>
    <xf numFmtId="0" fontId="11" fillId="8" borderId="0" xfId="4" applyFont="1" applyFill="1" applyAlignment="1">
      <alignment horizontal="center"/>
    </xf>
    <xf numFmtId="44" fontId="15" fillId="0" borderId="14" xfId="4" applyNumberFormat="1" applyFont="1" applyFill="1" applyBorder="1" applyAlignment="1">
      <alignment horizontal="right" vertical="center"/>
    </xf>
    <xf numFmtId="44" fontId="15" fillId="0" borderId="23" xfId="4" applyNumberFormat="1" applyFont="1" applyFill="1" applyBorder="1" applyAlignment="1">
      <alignment horizontal="right" vertical="center"/>
    </xf>
    <xf numFmtId="44" fontId="15" fillId="0" borderId="14" xfId="4" applyNumberFormat="1" applyFont="1" applyFill="1" applyBorder="1" applyAlignment="1">
      <alignment horizontal="center" vertical="center"/>
    </xf>
    <xf numFmtId="44" fontId="15" fillId="0" borderId="23" xfId="4" applyNumberFormat="1" applyFont="1" applyFill="1" applyBorder="1" applyAlignment="1">
      <alignment horizontal="center" vertical="center"/>
    </xf>
    <xf numFmtId="44" fontId="15" fillId="0" borderId="15" xfId="4" applyNumberFormat="1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left"/>
    </xf>
    <xf numFmtId="0" fontId="20" fillId="4" borderId="15" xfId="5" applyFont="1" applyFill="1" applyBorder="1" applyAlignment="1">
      <alignment horizontal="left"/>
    </xf>
    <xf numFmtId="0" fontId="17" fillId="0" borderId="14" xfId="5" applyFont="1" applyBorder="1" applyAlignment="1">
      <alignment horizontal="right"/>
    </xf>
    <xf numFmtId="0" fontId="17" fillId="0" borderId="23" xfId="5" applyFont="1" applyBorder="1" applyAlignment="1">
      <alignment horizontal="right"/>
    </xf>
    <xf numFmtId="0" fontId="17" fillId="0" borderId="15" xfId="5" applyFont="1" applyBorder="1" applyAlignment="1">
      <alignment horizontal="right"/>
    </xf>
    <xf numFmtId="0" fontId="25" fillId="0" borderId="23" xfId="5" applyFont="1" applyBorder="1" applyAlignment="1">
      <alignment horizontal="center"/>
    </xf>
    <xf numFmtId="0" fontId="20" fillId="0" borderId="23" xfId="5" applyFont="1" applyBorder="1" applyAlignment="1">
      <alignment horizontal="center"/>
    </xf>
    <xf numFmtId="49" fontId="20" fillId="4" borderId="14" xfId="5" applyNumberFormat="1" applyFont="1" applyFill="1" applyBorder="1" applyAlignment="1">
      <alignment horizontal="center"/>
    </xf>
    <xf numFmtId="49" fontId="20" fillId="4" borderId="23" xfId="5" applyNumberFormat="1" applyFont="1" applyFill="1" applyBorder="1" applyAlignment="1">
      <alignment horizontal="center"/>
    </xf>
    <xf numFmtId="49" fontId="20" fillId="4" borderId="15" xfId="5" applyNumberFormat="1" applyFont="1" applyFill="1" applyBorder="1" applyAlignment="1">
      <alignment horizontal="center"/>
    </xf>
    <xf numFmtId="0" fontId="20" fillId="4" borderId="14" xfId="5" applyFont="1" applyFill="1" applyBorder="1" applyAlignment="1">
      <alignment horizontal="center"/>
    </xf>
    <xf numFmtId="0" fontId="20" fillId="4" borderId="23" xfId="5" applyFont="1" applyFill="1" applyBorder="1" applyAlignment="1">
      <alignment horizontal="center"/>
    </xf>
    <xf numFmtId="0" fontId="20" fillId="4" borderId="15" xfId="5" applyFont="1" applyFill="1" applyBorder="1" applyAlignment="1">
      <alignment horizontal="center"/>
    </xf>
    <xf numFmtId="0" fontId="20" fillId="4" borderId="1" xfId="5" applyFont="1" applyFill="1" applyBorder="1" applyAlignment="1">
      <alignment horizontal="center"/>
    </xf>
    <xf numFmtId="0" fontId="24" fillId="0" borderId="0" xfId="5" applyFont="1" applyBorder="1" applyAlignment="1">
      <alignment horizontal="center"/>
    </xf>
    <xf numFmtId="0" fontId="17" fillId="0" borderId="0" xfId="5" applyFont="1" applyBorder="1" applyAlignment="1">
      <alignment horizontal="center"/>
    </xf>
    <xf numFmtId="0" fontId="19" fillId="5" borderId="1" xfId="5" applyFont="1" applyFill="1" applyBorder="1" applyAlignment="1">
      <alignment horizontal="left"/>
    </xf>
    <xf numFmtId="0" fontId="19" fillId="5" borderId="14" xfId="5" applyFont="1" applyFill="1" applyBorder="1" applyAlignment="1">
      <alignment horizontal="left"/>
    </xf>
    <xf numFmtId="0" fontId="19" fillId="5" borderId="15" xfId="5" applyFont="1" applyFill="1" applyBorder="1" applyAlignment="1">
      <alignment horizontal="left"/>
    </xf>
    <xf numFmtId="0" fontId="17" fillId="0" borderId="23" xfId="5" applyFont="1" applyFill="1" applyBorder="1" applyAlignment="1">
      <alignment horizontal="center"/>
    </xf>
    <xf numFmtId="0" fontId="20" fillId="7" borderId="14" xfId="5" applyFont="1" applyFill="1" applyBorder="1" applyAlignment="1">
      <alignment horizontal="left"/>
    </xf>
    <xf numFmtId="0" fontId="20" fillId="7" borderId="15" xfId="5" applyFont="1" applyFill="1" applyBorder="1" applyAlignment="1">
      <alignment horizontal="left"/>
    </xf>
    <xf numFmtId="0" fontId="27" fillId="0" borderId="23" xfId="5" applyFont="1" applyBorder="1" applyAlignment="1">
      <alignment horizontal="center"/>
    </xf>
    <xf numFmtId="0" fontId="24" fillId="0" borderId="23" xfId="5" applyFont="1" applyBorder="1" applyAlignment="1">
      <alignment horizontal="center"/>
    </xf>
    <xf numFmtId="49" fontId="20" fillId="7" borderId="14" xfId="5" applyNumberFormat="1" applyFont="1" applyFill="1" applyBorder="1" applyAlignment="1">
      <alignment horizontal="center"/>
    </xf>
    <xf numFmtId="49" fontId="20" fillId="7" borderId="23" xfId="5" applyNumberFormat="1" applyFont="1" applyFill="1" applyBorder="1" applyAlignment="1">
      <alignment horizontal="center"/>
    </xf>
    <xf numFmtId="49" fontId="20" fillId="7" borderId="15" xfId="5" applyNumberFormat="1" applyFont="1" applyFill="1" applyBorder="1" applyAlignment="1">
      <alignment horizontal="center"/>
    </xf>
    <xf numFmtId="0" fontId="20" fillId="7" borderId="14" xfId="5" applyFont="1" applyFill="1" applyBorder="1" applyAlignment="1">
      <alignment horizontal="center"/>
    </xf>
    <xf numFmtId="0" fontId="20" fillId="7" borderId="23" xfId="5" applyFont="1" applyFill="1" applyBorder="1" applyAlignment="1">
      <alignment horizontal="center"/>
    </xf>
    <xf numFmtId="0" fontId="20" fillId="7" borderId="15" xfId="5" applyFont="1" applyFill="1" applyBorder="1" applyAlignment="1">
      <alignment horizontal="center"/>
    </xf>
    <xf numFmtId="0" fontId="20" fillId="7" borderId="1" xfId="5" applyFont="1" applyFill="1" applyBorder="1" applyAlignment="1">
      <alignment horizontal="center"/>
    </xf>
    <xf numFmtId="44" fontId="26" fillId="0" borderId="0" xfId="0" applyNumberFormat="1" applyFont="1" applyAlignment="1">
      <alignment horizontal="left"/>
    </xf>
    <xf numFmtId="0" fontId="0" fillId="0" borderId="0" xfId="0" applyAlignment="1"/>
    <xf numFmtId="0" fontId="26" fillId="0" borderId="10" xfId="0" applyFont="1" applyBorder="1" applyAlignment="1"/>
    <xf numFmtId="49" fontId="20" fillId="4" borderId="3" xfId="5" applyNumberFormat="1" applyFont="1" applyFill="1" applyBorder="1" applyAlignment="1">
      <alignment horizontal="center" wrapText="1"/>
    </xf>
    <xf numFmtId="49" fontId="20" fillId="4" borderId="6" xfId="5" applyNumberFormat="1" applyFont="1" applyFill="1" applyBorder="1" applyAlignment="1">
      <alignment horizontal="center" wrapText="1"/>
    </xf>
    <xf numFmtId="0" fontId="22" fillId="0" borderId="21" xfId="5" applyFont="1" applyBorder="1" applyAlignment="1">
      <alignment horizontal="left"/>
    </xf>
    <xf numFmtId="0" fontId="12" fillId="0" borderId="21" xfId="0" applyFont="1" applyBorder="1" applyAlignment="1"/>
    <xf numFmtId="0" fontId="30" fillId="0" borderId="0" xfId="0" applyFont="1" applyAlignment="1"/>
    <xf numFmtId="0" fontId="10" fillId="0" borderId="0" xfId="0" applyFont="1" applyAlignment="1"/>
  </cellXfs>
  <cellStyles count="10">
    <cellStyle name="Currency" xfId="1" builtinId="4"/>
    <cellStyle name="Normal" xfId="0" builtinId="0"/>
    <cellStyle name="Normal 2" xfId="2"/>
    <cellStyle name="Normal 3" xfId="3"/>
    <cellStyle name="Normal 4" xfId="7"/>
    <cellStyle name="Normal 5" xfId="8"/>
    <cellStyle name="Normal 6" xfId="9"/>
    <cellStyle name="Normal_BBC Financial Reports" xfId="4"/>
    <cellStyle name="Normal_CSET Financial Reports" xfId="5"/>
    <cellStyle name="Shading" xfId="6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59996337778862885"/>
        </patternFill>
      </fill>
      <alignment horizontal="center" vertical="bottom" textRotation="0" wrapText="1" relativeIndent="0" justifyLastLine="0" shrinkToFit="0" readingOrder="0"/>
      <border diagonalUp="0" diagonalDown="0" outline="0">
        <left/>
        <right/>
        <top style="double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5999633777886288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/>
        <top style="double">
          <color indexed="64"/>
        </top>
        <bottom/>
      </border>
      <protection locked="1" hidden="0"/>
    </dxf>
    <dxf>
      <border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5999633777886288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0</xdr:rowOff>
        </xdr:from>
        <xdr:to>
          <xdr:col>10</xdr:col>
          <xdr:colOff>76200</xdr:colOff>
          <xdr:row>52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BiRC\Administration%20&amp;%20Infrastructure\Business%20&amp;%20Finance\Accounting\Financial%20Reporting\CBiRC%20Thrust%202%20Financial%20Re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ummary"/>
      <sheetName val="ERC Program"/>
      <sheetName val="Rice Sub"/>
      <sheetName val="UC-Irvine Sub"/>
      <sheetName val="University"/>
      <sheetName val="701-02-26-32-0500"/>
      <sheetName val="704-02-26-32-0500"/>
      <sheetName val="Industry"/>
      <sheetName val="4007204320500"/>
      <sheetName val="Discretionary"/>
    </sheetNames>
    <sheetDataSet>
      <sheetData sheetId="0" refreshError="1"/>
      <sheetData sheetId="1">
        <row r="8">
          <cell r="B8">
            <v>39692</v>
          </cell>
          <cell r="D8">
            <v>39844</v>
          </cell>
        </row>
        <row r="9">
          <cell r="B9">
            <v>40056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le3" displayName="Table3" ref="A11:H24" totalsRowShown="0" headerRowDxfId="27" dataDxfId="25" totalsRowDxfId="23" headerRowBorderDxfId="26" tableBorderDxfId="24" totalsRowBorderDxfId="22" headerRowCellStyle="Normal_CSET Financial Reports" dataCellStyle="Normal_CSET Financial Reports">
  <autoFilter ref="A11:H24"/>
  <sortState ref="A12:T17">
    <sortCondition ref="D12:D17"/>
  </sortState>
  <tableColumns count="8">
    <tableColumn id="1" name="Fund-Acct" totalsRowDxfId="21" dataCellStyle="Normal_BBC Financial Reports"/>
    <tableColumn id="2" name="Research Area" totalsRowDxfId="20" dataCellStyle="Normal_BBC Financial Reports"/>
    <tableColumn id="3" name="Subawardee"/>
    <tableColumn id="6" name="PI" dataCellStyle="Normal_BBC Financial Reports"/>
    <tableColumn id="12" name="Total Award" dataDxfId="19" dataCellStyle="Normal_BBC Financial Reports"/>
    <tableColumn id="18" name="Cumulative Expenditures" dataCellStyle="Normal_BBC Financial Reports"/>
    <tableColumn id="19" name="Unspent Balance" dataCellStyle="Normal_BBC Financial Reports">
      <calculatedColumnFormula>ROUND((E12-F12),2)</calculatedColumnFormula>
    </tableColumn>
    <tableColumn id="22" name="% Budget Expended" dataCellStyle="Normal_BBC Financial Reports">
      <calculatedColumnFormula>IFERROR(F12/E12,0)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R42" sqref="R42"/>
    </sheetView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crobat Document" shapeId="1026" r:id="rId4">
          <objectPr defaultSize="0" r:id="rId5">
            <anchor moveWithCells="1">
              <from>
                <xdr:col>0</xdr:col>
                <xdr:colOff>342900</xdr:colOff>
                <xdr:row>6</xdr:row>
                <xdr:rowOff>0</xdr:rowOff>
              </from>
              <to>
                <xdr:col>10</xdr:col>
                <xdr:colOff>76200</xdr:colOff>
                <xdr:row>52</xdr:row>
                <xdr:rowOff>95250</xdr:rowOff>
              </to>
            </anchor>
          </objectPr>
        </oleObject>
      </mc:Choice>
      <mc:Fallback>
        <oleObject progId="Acrobat 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>
      <selection activeCell="O5" sqref="L5:O5"/>
    </sheetView>
  </sheetViews>
  <sheetFormatPr defaultRowHeight="15" x14ac:dyDescent="0.25"/>
  <cols>
    <col min="1" max="1" width="25.85546875" style="58" customWidth="1"/>
    <col min="2" max="9" width="12.7109375" style="58" hidden="1" customWidth="1"/>
    <col min="10" max="13" width="15.7109375" style="58" customWidth="1"/>
    <col min="14" max="14" width="17.7109375" style="58" bestFit="1" customWidth="1"/>
    <col min="15" max="15" width="15.7109375" style="58" customWidth="1"/>
    <col min="16" max="16" width="9.140625" style="58"/>
    <col min="17" max="17" width="14.140625" style="58" customWidth="1"/>
    <col min="18" max="16384" width="9.140625" style="58"/>
  </cols>
  <sheetData>
    <row r="1" spans="1:15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5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5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64" customFormat="1" ht="18" customHeight="1" x14ac:dyDescent="0.25">
      <c r="A7" s="50" t="s">
        <v>2</v>
      </c>
      <c r="B7" s="112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5" ht="18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5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5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68</v>
      </c>
      <c r="E10" s="8" t="s">
        <v>69</v>
      </c>
      <c r="F10" s="8" t="s">
        <v>70</v>
      </c>
      <c r="G10" s="8" t="s">
        <v>67</v>
      </c>
      <c r="H10" s="8" t="s">
        <v>74</v>
      </c>
      <c r="I10" s="8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5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 t="shared" ref="J11:J16" si="0">SUM(B11:I11)</f>
        <v>0</v>
      </c>
      <c r="K11" s="15"/>
      <c r="L11" s="16"/>
      <c r="M11" s="14">
        <f t="shared" ref="M11:M16" si="1">ROUND(SUM(K11:L11),2)</f>
        <v>0</v>
      </c>
      <c r="N11" s="17">
        <f t="shared" ref="N11:N16" si="2">ROUND(J11-M11,2)</f>
        <v>0</v>
      </c>
      <c r="O11" s="18" t="str">
        <f t="shared" ref="O11:O16" si="3">IF(ISERROR(M11/J11),"NA",M11/J11)</f>
        <v>NA</v>
      </c>
    </row>
    <row r="12" spans="1:15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si="0"/>
        <v>0</v>
      </c>
      <c r="K12" s="14"/>
      <c r="L12" s="16"/>
      <c r="M12" s="14">
        <f t="shared" si="1"/>
        <v>0</v>
      </c>
      <c r="N12" s="17">
        <f t="shared" si="2"/>
        <v>0</v>
      </c>
      <c r="O12" s="18" t="str">
        <f t="shared" si="3"/>
        <v>NA</v>
      </c>
    </row>
    <row r="13" spans="1:15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0"/>
        <v>0</v>
      </c>
      <c r="K13" s="14"/>
      <c r="L13" s="16"/>
      <c r="M13" s="14">
        <f t="shared" si="1"/>
        <v>0</v>
      </c>
      <c r="N13" s="17">
        <f t="shared" si="2"/>
        <v>0</v>
      </c>
      <c r="O13" s="18" t="str">
        <f t="shared" si="3"/>
        <v>NA</v>
      </c>
    </row>
    <row r="14" spans="1:15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0"/>
        <v>0</v>
      </c>
      <c r="K14" s="14"/>
      <c r="L14" s="16"/>
      <c r="M14" s="14">
        <f t="shared" si="1"/>
        <v>0</v>
      </c>
      <c r="N14" s="17">
        <f t="shared" si="2"/>
        <v>0</v>
      </c>
      <c r="O14" s="18" t="str">
        <f t="shared" si="3"/>
        <v>NA</v>
      </c>
    </row>
    <row r="15" spans="1:15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0"/>
        <v>0</v>
      </c>
      <c r="K15" s="14"/>
      <c r="L15" s="16"/>
      <c r="M15" s="14">
        <f t="shared" si="1"/>
        <v>0</v>
      </c>
      <c r="N15" s="17">
        <f t="shared" si="2"/>
        <v>0</v>
      </c>
      <c r="O15" s="18" t="str">
        <f t="shared" si="3"/>
        <v>NA</v>
      </c>
    </row>
    <row r="16" spans="1:15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0"/>
        <v>0</v>
      </c>
      <c r="K16" s="14"/>
      <c r="L16" s="16"/>
      <c r="M16" s="14">
        <f t="shared" si="1"/>
        <v>0</v>
      </c>
      <c r="N16" s="17">
        <f t="shared" si="2"/>
        <v>0</v>
      </c>
      <c r="O16" s="18" t="str">
        <f t="shared" si="3"/>
        <v>NA</v>
      </c>
    </row>
    <row r="17" spans="1:17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</row>
    <row r="18" spans="1:17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ref="J18:J26" si="4">SUM(B18:I18)</f>
        <v>0</v>
      </c>
      <c r="K18" s="14"/>
      <c r="L18" s="114"/>
      <c r="M18" s="14">
        <f t="shared" ref="M18:M26" si="5">ROUND(SUM(K18:L18),2)</f>
        <v>0</v>
      </c>
      <c r="N18" s="17">
        <f t="shared" ref="N18:N26" si="6">ROUND(J18-M18,2)</f>
        <v>0</v>
      </c>
      <c r="O18" s="18" t="str">
        <f t="shared" ref="O18:O26" si="7">IF(ISERROR(M18/J18),"NA",M18/J18)</f>
        <v>NA</v>
      </c>
    </row>
    <row r="19" spans="1:17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4"/>
        <v>0</v>
      </c>
      <c r="K19" s="14"/>
      <c r="L19" s="16"/>
      <c r="M19" s="14">
        <f t="shared" si="5"/>
        <v>0</v>
      </c>
      <c r="N19" s="17">
        <f t="shared" si="6"/>
        <v>0</v>
      </c>
      <c r="O19" s="18" t="str">
        <f t="shared" si="7"/>
        <v>NA</v>
      </c>
    </row>
    <row r="20" spans="1:17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4"/>
        <v>0</v>
      </c>
      <c r="K20" s="14"/>
      <c r="L20" s="16"/>
      <c r="M20" s="14">
        <f t="shared" si="5"/>
        <v>0</v>
      </c>
      <c r="N20" s="17">
        <f t="shared" si="6"/>
        <v>0</v>
      </c>
      <c r="O20" s="18" t="str">
        <f t="shared" si="7"/>
        <v>NA</v>
      </c>
    </row>
    <row r="21" spans="1:17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4"/>
        <v>0</v>
      </c>
      <c r="K21" s="14"/>
      <c r="L21" s="16"/>
      <c r="M21" s="14">
        <f>ROUND(SUM(K21:L21),2)</f>
        <v>0</v>
      </c>
      <c r="N21" s="17">
        <f>ROUND(J21-M21,2)</f>
        <v>0</v>
      </c>
      <c r="O21" s="18" t="str">
        <f>IF(ISERROR(M21/J21),"NA",M21/J21)</f>
        <v>NA</v>
      </c>
    </row>
    <row r="22" spans="1:17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4"/>
        <v>0</v>
      </c>
      <c r="K22" s="14"/>
      <c r="L22" s="16"/>
      <c r="M22" s="14">
        <f t="shared" si="5"/>
        <v>0</v>
      </c>
      <c r="N22" s="17">
        <f t="shared" si="6"/>
        <v>0</v>
      </c>
      <c r="O22" s="18" t="str">
        <f t="shared" si="7"/>
        <v>NA</v>
      </c>
    </row>
    <row r="23" spans="1:17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4"/>
        <v>0</v>
      </c>
      <c r="K23" s="14"/>
      <c r="L23" s="16"/>
      <c r="M23" s="14">
        <f>ROUND(SUM(K23:L23),2)</f>
        <v>0</v>
      </c>
      <c r="N23" s="17">
        <f t="shared" si="6"/>
        <v>0</v>
      </c>
      <c r="O23" s="18" t="str">
        <f t="shared" si="7"/>
        <v>NA</v>
      </c>
    </row>
    <row r="24" spans="1:17" ht="18" customHeight="1" x14ac:dyDescent="0.25">
      <c r="A24" s="24" t="s">
        <v>17</v>
      </c>
      <c r="B24" s="25">
        <f t="shared" ref="B24:I24" si="8">SUM(B11:B23)</f>
        <v>0</v>
      </c>
      <c r="C24" s="25">
        <f t="shared" si="8"/>
        <v>0</v>
      </c>
      <c r="D24" s="25">
        <f t="shared" si="8"/>
        <v>0</v>
      </c>
      <c r="E24" s="25">
        <f t="shared" si="8"/>
        <v>0</v>
      </c>
      <c r="F24" s="25">
        <f t="shared" si="8"/>
        <v>0</v>
      </c>
      <c r="G24" s="25">
        <f>SUM(G11:G23)</f>
        <v>0</v>
      </c>
      <c r="H24" s="25">
        <f t="shared" si="8"/>
        <v>0</v>
      </c>
      <c r="I24" s="25">
        <f t="shared" si="8"/>
        <v>0</v>
      </c>
      <c r="J24" s="25">
        <f t="shared" si="4"/>
        <v>0</v>
      </c>
      <c r="K24" s="25">
        <f>SUM(K11:K23)</f>
        <v>0</v>
      </c>
      <c r="L24" s="25">
        <f>SUM(L11:L23)</f>
        <v>0</v>
      </c>
      <c r="M24" s="25">
        <f>ROUND(SUM(K24:L24),2)</f>
        <v>0</v>
      </c>
      <c r="N24" s="26">
        <f t="shared" si="6"/>
        <v>0</v>
      </c>
      <c r="O24" s="27" t="str">
        <f t="shared" si="7"/>
        <v>NA</v>
      </c>
    </row>
    <row r="25" spans="1:17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4"/>
        <v>0</v>
      </c>
      <c r="K25" s="14"/>
      <c r="L25" s="16"/>
      <c r="M25" s="14">
        <f t="shared" si="5"/>
        <v>0</v>
      </c>
      <c r="N25" s="17">
        <f t="shared" si="6"/>
        <v>0</v>
      </c>
      <c r="O25" s="18" t="str">
        <f t="shared" si="7"/>
        <v>NA</v>
      </c>
    </row>
    <row r="26" spans="1:17" ht="18" customHeight="1" thickTop="1" x14ac:dyDescent="0.25">
      <c r="A26" s="28" t="s">
        <v>4</v>
      </c>
      <c r="B26" s="29">
        <f t="shared" ref="B26:I26" si="9">ROUND(B24+B25,2)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>ROUND(G24+G25,2)</f>
        <v>0</v>
      </c>
      <c r="H26" s="29">
        <f t="shared" si="9"/>
        <v>0</v>
      </c>
      <c r="I26" s="29">
        <f t="shared" si="9"/>
        <v>0</v>
      </c>
      <c r="J26" s="29">
        <f t="shared" si="4"/>
        <v>0</v>
      </c>
      <c r="K26" s="29">
        <f>ROUND(K24+K25,2)</f>
        <v>0</v>
      </c>
      <c r="L26" s="30">
        <f>ROUND(L24+L25,2)</f>
        <v>0</v>
      </c>
      <c r="M26" s="29">
        <f t="shared" si="5"/>
        <v>0</v>
      </c>
      <c r="N26" s="31">
        <f t="shared" si="6"/>
        <v>0</v>
      </c>
      <c r="O26" s="32" t="str">
        <f t="shared" si="7"/>
        <v>NA</v>
      </c>
    </row>
    <row r="27" spans="1:17" s="158" customFormat="1" ht="18" customHeight="1" x14ac:dyDescent="0.25">
      <c r="A27" s="227" t="s">
        <v>18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Q27" s="38"/>
    </row>
    <row r="28" spans="1:17" ht="18" customHeight="1" x14ac:dyDescent="0.25">
      <c r="A28" s="37"/>
      <c r="B28" s="156"/>
      <c r="C28" s="156"/>
      <c r="D28" s="156"/>
      <c r="E28" s="156"/>
      <c r="F28" s="156"/>
      <c r="G28" s="156"/>
      <c r="H28" s="156"/>
      <c r="I28" s="167"/>
      <c r="J28" s="156"/>
      <c r="K28" s="156"/>
      <c r="L28" s="229"/>
      <c r="M28" s="230"/>
      <c r="N28" s="230"/>
      <c r="O28" s="230"/>
      <c r="Q28" s="155"/>
    </row>
    <row r="29" spans="1:17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7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L30" s="19"/>
      <c r="M30" s="204" t="s">
        <v>32</v>
      </c>
      <c r="N30" s="204"/>
      <c r="O30" s="204"/>
    </row>
    <row r="31" spans="1:17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7" ht="18" customHeight="1" thickTop="1" x14ac:dyDescent="0.25">
      <c r="A32" s="44" t="s">
        <v>22</v>
      </c>
      <c r="B32" s="108">
        <f>B30-B31</f>
        <v>0</v>
      </c>
      <c r="C32" s="108">
        <f t="shared" ref="C32:I32" si="10">C30-C31</f>
        <v>0</v>
      </c>
      <c r="D32" s="108">
        <f t="shared" si="10"/>
        <v>0</v>
      </c>
      <c r="E32" s="108">
        <f t="shared" si="10"/>
        <v>0</v>
      </c>
      <c r="F32" s="108">
        <f t="shared" si="10"/>
        <v>0</v>
      </c>
      <c r="G32" s="108">
        <f t="shared" si="10"/>
        <v>0</v>
      </c>
      <c r="H32" s="108">
        <f t="shared" si="10"/>
        <v>0</v>
      </c>
      <c r="I32" s="108">
        <f t="shared" si="10"/>
        <v>0</v>
      </c>
      <c r="J32" s="45">
        <f>J30-J31</f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113">
        <v>80</v>
      </c>
    </row>
    <row r="34" spans="1:15" ht="18" customHeight="1" x14ac:dyDescent="0.25">
      <c r="A34" s="157"/>
      <c r="B34" s="156"/>
      <c r="C34" s="156"/>
      <c r="D34" s="156"/>
      <c r="E34" s="156"/>
      <c r="F34" s="156"/>
      <c r="G34" s="156"/>
      <c r="H34" s="156"/>
      <c r="I34" s="167"/>
      <c r="J34" s="156"/>
      <c r="K34" s="156"/>
      <c r="L34" s="156"/>
      <c r="M34" s="156"/>
      <c r="N34" s="156"/>
      <c r="O34" s="156"/>
    </row>
    <row r="36" spans="1:15" ht="18" customHeight="1" x14ac:dyDescent="0.25"/>
    <row r="38" spans="1:15" ht="18" customHeight="1" x14ac:dyDescent="0.25"/>
  </sheetData>
  <mergeCells count="13">
    <mergeCell ref="M33:N33"/>
    <mergeCell ref="A27:O27"/>
    <mergeCell ref="K7:N7"/>
    <mergeCell ref="A1:O1"/>
    <mergeCell ref="A2:O2"/>
    <mergeCell ref="J4:M4"/>
    <mergeCell ref="J5:K5"/>
    <mergeCell ref="A6:O6"/>
    <mergeCell ref="L28:O28"/>
    <mergeCell ref="A8:O8"/>
    <mergeCell ref="K9:M9"/>
    <mergeCell ref="A29:J29"/>
    <mergeCell ref="M30:O30"/>
  </mergeCells>
  <conditionalFormatting sqref="O11:O14 O16:O25">
    <cfRule type="cellIs" dxfId="7" priority="2" stopIfTrue="1" operator="greaterThan">
      <formula>#REF!</formula>
    </cfRule>
  </conditionalFormatting>
  <conditionalFormatting sqref="O15">
    <cfRule type="cellIs" dxfId="6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workbookViewId="0">
      <selection activeCell="M5" sqref="M5:P5"/>
    </sheetView>
  </sheetViews>
  <sheetFormatPr defaultRowHeight="18" customHeight="1" x14ac:dyDescent="0.2"/>
  <cols>
    <col min="1" max="1" width="25.7109375" customWidth="1"/>
    <col min="2" max="10" width="12.7109375" hidden="1" customWidth="1"/>
    <col min="11" max="14" width="15.7109375" customWidth="1"/>
    <col min="15" max="15" width="17.7109375" bestFit="1" customWidth="1"/>
    <col min="16" max="16" width="15.7109375" customWidth="1"/>
    <col min="18" max="18" width="9.140625" customWidth="1"/>
  </cols>
  <sheetData>
    <row r="1" spans="1:18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8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8" ht="18" customHeight="1" x14ac:dyDescent="0.25">
      <c r="A3" s="59"/>
      <c r="B3" s="62"/>
      <c r="C3" s="62"/>
      <c r="D3" s="62"/>
      <c r="E3" s="62"/>
      <c r="F3" s="62"/>
      <c r="G3" s="62"/>
      <c r="H3" s="62"/>
      <c r="I3" s="62"/>
      <c r="J3" s="62"/>
      <c r="K3" s="59"/>
      <c r="L3" s="59"/>
      <c r="M3" s="59"/>
      <c r="N3" s="59"/>
      <c r="O3" s="59"/>
      <c r="P3" s="59"/>
    </row>
    <row r="4" spans="1:18" s="63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207"/>
      <c r="L4" s="207"/>
      <c r="M4" s="207"/>
      <c r="N4" s="207"/>
      <c r="O4" s="51" t="s">
        <v>36</v>
      </c>
      <c r="P4" s="53"/>
    </row>
    <row r="5" spans="1:18" s="63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103"/>
      <c r="K5" s="208"/>
      <c r="L5" s="209"/>
      <c r="M5" s="50" t="s">
        <v>99</v>
      </c>
      <c r="N5" s="52"/>
      <c r="O5" s="51" t="s">
        <v>100</v>
      </c>
      <c r="P5" s="52"/>
    </row>
    <row r="6" spans="1:18" s="63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1:18" s="63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3"/>
      <c r="L7" s="193" t="s">
        <v>3</v>
      </c>
      <c r="M7" s="194"/>
      <c r="N7" s="194"/>
      <c r="O7" s="195"/>
      <c r="P7" s="65" t="e">
        <f>ROUND((K7-BEGIN)/(TERM-BEGIN),3)</f>
        <v>#DIV/0!</v>
      </c>
    </row>
    <row r="8" spans="1:18" ht="18" customHeight="1" x14ac:dyDescent="0.2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8" ht="18" customHeight="1" x14ac:dyDescent="0.25">
      <c r="A9" s="4"/>
      <c r="B9" s="4"/>
      <c r="C9" s="4"/>
      <c r="D9" s="4"/>
      <c r="E9" s="4"/>
      <c r="F9" s="4"/>
      <c r="G9" s="4"/>
      <c r="H9" s="4" t="s">
        <v>71</v>
      </c>
      <c r="I9" s="4"/>
      <c r="J9" s="4"/>
      <c r="K9" s="5" t="s">
        <v>4</v>
      </c>
      <c r="L9" s="198" t="s">
        <v>5</v>
      </c>
      <c r="M9" s="199"/>
      <c r="N9" s="200"/>
      <c r="O9" s="6" t="s">
        <v>6</v>
      </c>
      <c r="P9" s="6" t="s">
        <v>7</v>
      </c>
    </row>
    <row r="10" spans="1:18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8" t="s">
        <v>72</v>
      </c>
      <c r="I10" s="8" t="s">
        <v>74</v>
      </c>
      <c r="J10" s="8" t="s">
        <v>77</v>
      </c>
      <c r="K10" s="9" t="s">
        <v>8</v>
      </c>
      <c r="L10" s="10" t="s">
        <v>9</v>
      </c>
      <c r="M10" s="11" t="s">
        <v>10</v>
      </c>
      <c r="N10" s="9" t="s">
        <v>11</v>
      </c>
      <c r="O10" s="12" t="s">
        <v>12</v>
      </c>
      <c r="P10" s="12" t="s">
        <v>13</v>
      </c>
    </row>
    <row r="11" spans="1:18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4">
        <f>SUM(B11:J11)</f>
        <v>0</v>
      </c>
      <c r="L11" s="15"/>
      <c r="M11" s="16"/>
      <c r="N11" s="117">
        <f t="shared" ref="N11:N16" si="0">ROUND(SUM(L11:M11),2)</f>
        <v>0</v>
      </c>
      <c r="O11" s="17">
        <f t="shared" ref="O11:O16" si="1">ROUND(K11-N11,2)</f>
        <v>0</v>
      </c>
      <c r="P11" s="18" t="str">
        <f t="shared" ref="P11:P16" si="2">IF(ISERROR(N11/K11),"NA",N11/K11)</f>
        <v>NA</v>
      </c>
    </row>
    <row r="12" spans="1:18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4">
        <f t="shared" ref="K12:K26" si="3">SUM(B12:J12)</f>
        <v>0</v>
      </c>
      <c r="L12" s="14"/>
      <c r="M12" s="100"/>
      <c r="N12" s="117">
        <f t="shared" si="0"/>
        <v>0</v>
      </c>
      <c r="O12" s="17">
        <f t="shared" si="1"/>
        <v>0</v>
      </c>
      <c r="P12" s="18" t="str">
        <f t="shared" si="2"/>
        <v>NA</v>
      </c>
    </row>
    <row r="13" spans="1:18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4">
        <f t="shared" si="3"/>
        <v>0</v>
      </c>
      <c r="L13" s="14"/>
      <c r="M13" s="16"/>
      <c r="N13" s="117">
        <f t="shared" si="0"/>
        <v>0</v>
      </c>
      <c r="O13" s="17">
        <f t="shared" si="1"/>
        <v>0</v>
      </c>
      <c r="P13" s="18" t="str">
        <f t="shared" si="2"/>
        <v>NA</v>
      </c>
    </row>
    <row r="14" spans="1:18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4">
        <f t="shared" si="3"/>
        <v>0</v>
      </c>
      <c r="L14" s="14"/>
      <c r="M14" s="16"/>
      <c r="N14" s="117">
        <f t="shared" si="0"/>
        <v>0</v>
      </c>
      <c r="O14" s="17">
        <f t="shared" si="1"/>
        <v>0</v>
      </c>
      <c r="P14" s="18" t="str">
        <f t="shared" si="2"/>
        <v>NA</v>
      </c>
      <c r="R14" s="58"/>
    </row>
    <row r="15" spans="1:18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4">
        <f t="shared" ref="K15" si="4">SUM(B15:J15)</f>
        <v>0</v>
      </c>
      <c r="L15" s="14"/>
      <c r="M15" s="16"/>
      <c r="N15" s="117">
        <f t="shared" si="0"/>
        <v>0</v>
      </c>
      <c r="O15" s="17">
        <f t="shared" si="1"/>
        <v>0</v>
      </c>
      <c r="P15" s="18" t="str">
        <f t="shared" si="2"/>
        <v>NA</v>
      </c>
    </row>
    <row r="16" spans="1:18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4">
        <f t="shared" si="3"/>
        <v>0</v>
      </c>
      <c r="L16" s="14"/>
      <c r="M16" s="16"/>
      <c r="N16" s="117">
        <f t="shared" si="0"/>
        <v>0</v>
      </c>
      <c r="O16" s="17">
        <f t="shared" si="1"/>
        <v>0</v>
      </c>
      <c r="P16" s="18" t="str">
        <f t="shared" si="2"/>
        <v>NA</v>
      </c>
    </row>
    <row r="17" spans="1:16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20"/>
      <c r="L17" s="20"/>
      <c r="M17" s="21"/>
      <c r="N17" s="118"/>
      <c r="O17" s="22"/>
      <c r="P17" s="23"/>
    </row>
    <row r="18" spans="1:16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4">
        <f t="shared" si="3"/>
        <v>0</v>
      </c>
      <c r="L18" s="14"/>
      <c r="M18" s="16"/>
      <c r="N18" s="117">
        <f t="shared" ref="N18:N26" si="5">ROUND(SUM(L18:M18),2)</f>
        <v>0</v>
      </c>
      <c r="O18" s="17">
        <f t="shared" ref="O18:O26" si="6">ROUND(K18-N18,2)</f>
        <v>0</v>
      </c>
      <c r="P18" s="18" t="str">
        <f t="shared" ref="P18:P26" si="7">IF(ISERROR(N18/K18),"NA",N18/K18)</f>
        <v>NA</v>
      </c>
    </row>
    <row r="19" spans="1:16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4">
        <f t="shared" si="3"/>
        <v>0</v>
      </c>
      <c r="L19" s="14"/>
      <c r="M19" s="16"/>
      <c r="N19" s="117">
        <f t="shared" si="5"/>
        <v>0</v>
      </c>
      <c r="O19" s="17">
        <f t="shared" si="6"/>
        <v>0</v>
      </c>
      <c r="P19" s="18" t="str">
        <f t="shared" si="7"/>
        <v>NA</v>
      </c>
    </row>
    <row r="20" spans="1:16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4">
        <f t="shared" si="3"/>
        <v>0</v>
      </c>
      <c r="L20" s="14"/>
      <c r="M20" s="16"/>
      <c r="N20" s="117">
        <f t="shared" si="5"/>
        <v>0</v>
      </c>
      <c r="O20" s="17">
        <f t="shared" si="6"/>
        <v>0</v>
      </c>
      <c r="P20" s="18" t="str">
        <f t="shared" si="7"/>
        <v>NA</v>
      </c>
    </row>
    <row r="21" spans="1:16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4">
        <f t="shared" si="3"/>
        <v>0</v>
      </c>
      <c r="L21" s="14"/>
      <c r="M21" s="16"/>
      <c r="N21" s="117">
        <f t="shared" si="5"/>
        <v>0</v>
      </c>
      <c r="O21" s="17">
        <f>ROUND(K21-N21,2)</f>
        <v>0</v>
      </c>
      <c r="P21" s="18" t="str">
        <f>IF(ISERROR(N21/K21),"NA",N21/K21)</f>
        <v>NA</v>
      </c>
    </row>
    <row r="22" spans="1:16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4">
        <f t="shared" si="3"/>
        <v>0</v>
      </c>
      <c r="L22" s="14"/>
      <c r="M22" s="16"/>
      <c r="N22" s="117">
        <f t="shared" si="5"/>
        <v>0</v>
      </c>
      <c r="O22" s="17">
        <f t="shared" si="6"/>
        <v>0</v>
      </c>
      <c r="P22" s="18" t="str">
        <f t="shared" si="7"/>
        <v>NA</v>
      </c>
    </row>
    <row r="23" spans="1:16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4">
        <f t="shared" si="3"/>
        <v>0</v>
      </c>
      <c r="L23" s="117"/>
      <c r="M23" s="16"/>
      <c r="N23" s="117">
        <f t="shared" si="5"/>
        <v>0</v>
      </c>
      <c r="O23" s="17">
        <f t="shared" si="6"/>
        <v>0</v>
      </c>
      <c r="P23" s="18" t="str">
        <f t="shared" si="7"/>
        <v>NA</v>
      </c>
    </row>
    <row r="24" spans="1:16" ht="18" customHeight="1" x14ac:dyDescent="0.25">
      <c r="A24" s="24" t="s">
        <v>17</v>
      </c>
      <c r="B24" s="25">
        <f t="shared" ref="B24:J24" si="8">SUM(B11:B23)</f>
        <v>0</v>
      </c>
      <c r="C24" s="25">
        <f t="shared" si="8"/>
        <v>0</v>
      </c>
      <c r="D24" s="25">
        <f t="shared" si="8"/>
        <v>0</v>
      </c>
      <c r="E24" s="25">
        <f t="shared" si="8"/>
        <v>0</v>
      </c>
      <c r="F24" s="25">
        <f t="shared" si="8"/>
        <v>0</v>
      </c>
      <c r="G24" s="25">
        <f>SUM(G11:G23)</f>
        <v>0</v>
      </c>
      <c r="H24" s="25">
        <f>SUM(H11:H23)</f>
        <v>0</v>
      </c>
      <c r="I24" s="25">
        <f t="shared" si="8"/>
        <v>0</v>
      </c>
      <c r="J24" s="25">
        <f t="shared" si="8"/>
        <v>0</v>
      </c>
      <c r="K24" s="25">
        <f t="shared" si="3"/>
        <v>0</v>
      </c>
      <c r="L24" s="25">
        <f>SUM(L11:L23)</f>
        <v>0</v>
      </c>
      <c r="M24" s="25">
        <f>SUM(M11:M23)</f>
        <v>0</v>
      </c>
      <c r="N24" s="119">
        <f t="shared" si="5"/>
        <v>0</v>
      </c>
      <c r="O24" s="26">
        <f t="shared" si="6"/>
        <v>0</v>
      </c>
      <c r="P24" s="27" t="str">
        <f t="shared" si="7"/>
        <v>NA</v>
      </c>
    </row>
    <row r="25" spans="1:16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4">
        <f t="shared" si="3"/>
        <v>0</v>
      </c>
      <c r="L25" s="61"/>
      <c r="M25" s="16"/>
      <c r="N25" s="117">
        <f t="shared" si="5"/>
        <v>0</v>
      </c>
      <c r="O25" s="17">
        <f t="shared" si="6"/>
        <v>0</v>
      </c>
      <c r="P25" s="18" t="str">
        <f t="shared" si="7"/>
        <v>NA</v>
      </c>
    </row>
    <row r="26" spans="1:16" ht="18" customHeight="1" thickTop="1" x14ac:dyDescent="0.25">
      <c r="A26" s="28" t="s">
        <v>4</v>
      </c>
      <c r="B26" s="29">
        <f t="shared" ref="B26:J26" si="9">ROUND(B24+B25,2)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>ROUND(G24+G25,2)</f>
        <v>0</v>
      </c>
      <c r="H26" s="29">
        <f>ROUND(H24+H25,2)</f>
        <v>0</v>
      </c>
      <c r="I26" s="29">
        <f t="shared" si="9"/>
        <v>0</v>
      </c>
      <c r="J26" s="29">
        <f t="shared" si="9"/>
        <v>0</v>
      </c>
      <c r="K26" s="29">
        <f t="shared" si="3"/>
        <v>0</v>
      </c>
      <c r="L26" s="110">
        <f>ROUND(L24+L25,2)</f>
        <v>0</v>
      </c>
      <c r="M26" s="30">
        <f>ROUND(M24+M25,2)</f>
        <v>0</v>
      </c>
      <c r="N26" s="29">
        <f t="shared" si="5"/>
        <v>0</v>
      </c>
      <c r="O26" s="31">
        <f t="shared" si="6"/>
        <v>0</v>
      </c>
      <c r="P26" s="32" t="str">
        <f t="shared" si="7"/>
        <v>NA</v>
      </c>
    </row>
    <row r="27" spans="1:16" ht="18" customHeight="1" x14ac:dyDescent="0.3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  <c r="L27" s="159"/>
      <c r="M27" s="35"/>
      <c r="N27" s="35"/>
      <c r="O27" s="36"/>
      <c r="P27" s="19"/>
    </row>
    <row r="28" spans="1:16" ht="18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60"/>
      <c r="L28" s="35"/>
      <c r="M28" s="35"/>
      <c r="N28" s="35"/>
      <c r="O28" s="36"/>
      <c r="P28" s="19"/>
    </row>
    <row r="29" spans="1:16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3"/>
      <c r="L29" s="58"/>
      <c r="M29" s="19"/>
      <c r="N29" s="35"/>
      <c r="O29" s="35"/>
      <c r="P29" s="48"/>
    </row>
    <row r="30" spans="1:16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/>
      <c r="H30" s="106"/>
      <c r="I30" s="106"/>
      <c r="J30" s="106"/>
      <c r="K30" s="40">
        <f>SUM(B30:J30)</f>
        <v>0</v>
      </c>
      <c r="L30" s="58"/>
      <c r="M30" s="19"/>
      <c r="N30" s="204" t="s">
        <v>32</v>
      </c>
      <c r="O30" s="204"/>
      <c r="P30" s="204"/>
    </row>
    <row r="31" spans="1:16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/>
      <c r="H31" s="107"/>
      <c r="I31" s="107"/>
      <c r="J31" s="107"/>
      <c r="K31" s="42">
        <f>SUM(B31:J31)</f>
        <v>0</v>
      </c>
      <c r="L31" s="60"/>
      <c r="M31" s="19"/>
      <c r="N31" s="39" t="s">
        <v>33</v>
      </c>
      <c r="O31" s="39"/>
      <c r="P31" s="40">
        <f>L26</f>
        <v>0</v>
      </c>
    </row>
    <row r="32" spans="1:16" ht="18" customHeight="1" thickTop="1" x14ac:dyDescent="0.25">
      <c r="A32" s="44" t="s">
        <v>22</v>
      </c>
      <c r="B32" s="108">
        <f t="shared" ref="B32:K32" si="10">B30-B31</f>
        <v>0</v>
      </c>
      <c r="C32" s="108">
        <f t="shared" ref="C32:J32" si="11">C30-C31</f>
        <v>0</v>
      </c>
      <c r="D32" s="108">
        <f t="shared" si="11"/>
        <v>0</v>
      </c>
      <c r="E32" s="108">
        <f t="shared" si="11"/>
        <v>0</v>
      </c>
      <c r="F32" s="108">
        <f t="shared" si="11"/>
        <v>0</v>
      </c>
      <c r="G32" s="108">
        <f t="shared" si="11"/>
        <v>0</v>
      </c>
      <c r="H32" s="108">
        <f t="shared" si="11"/>
        <v>0</v>
      </c>
      <c r="I32" s="108">
        <f t="shared" si="11"/>
        <v>0</v>
      </c>
      <c r="J32" s="108">
        <f t="shared" si="11"/>
        <v>0</v>
      </c>
      <c r="K32" s="45">
        <f t="shared" si="10"/>
        <v>0</v>
      </c>
      <c r="L32" s="19"/>
      <c r="M32" s="19"/>
      <c r="N32" s="39" t="s">
        <v>34</v>
      </c>
      <c r="O32" s="39"/>
      <c r="P32" s="42">
        <f>N26-P31</f>
        <v>0</v>
      </c>
    </row>
    <row r="33" spans="1:16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47" t="str">
        <f>IF(ISERROR(K31/K30),"NA",K31/K30)</f>
        <v>NA</v>
      </c>
      <c r="L33" s="19"/>
      <c r="M33" s="19"/>
      <c r="N33" s="191" t="s">
        <v>35</v>
      </c>
      <c r="O33" s="192"/>
      <c r="P33" s="101"/>
    </row>
  </sheetData>
  <mergeCells count="11">
    <mergeCell ref="A8:P8"/>
    <mergeCell ref="L9:N9"/>
    <mergeCell ref="A29:K29"/>
    <mergeCell ref="N30:P30"/>
    <mergeCell ref="N33:O33"/>
    <mergeCell ref="L7:O7"/>
    <mergeCell ref="A1:P1"/>
    <mergeCell ref="A2:P2"/>
    <mergeCell ref="K4:N4"/>
    <mergeCell ref="K5:L5"/>
    <mergeCell ref="A6:P6"/>
  </mergeCells>
  <conditionalFormatting sqref="P11:P14 P16:P25">
    <cfRule type="cellIs" dxfId="5" priority="2" stopIfTrue="1" operator="greaterThan">
      <formula>#REF!</formula>
    </cfRule>
  </conditionalFormatting>
  <conditionalFormatting sqref="P15">
    <cfRule type="cellIs" dxfId="4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O5" sqref="L5:O5"/>
    </sheetView>
  </sheetViews>
  <sheetFormatPr defaultRowHeight="18" customHeight="1" x14ac:dyDescent="0.25"/>
  <cols>
    <col min="1" max="1" width="25.7109375" style="58" customWidth="1"/>
    <col min="2" max="9" width="12.7109375" style="58" hidden="1" customWidth="1"/>
    <col min="10" max="13" width="15.7109375" style="58" customWidth="1"/>
    <col min="14" max="14" width="17.7109375" style="58" bestFit="1" customWidth="1"/>
    <col min="15" max="15" width="15.7109375" style="58" customWidth="1"/>
    <col min="16" max="16" width="9.140625" style="58"/>
    <col min="17" max="17" width="12.28515625" style="58" bestFit="1" customWidth="1"/>
    <col min="18" max="16384" width="9.140625" style="58"/>
  </cols>
  <sheetData>
    <row r="1" spans="1:17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7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7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7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7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7" s="64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7" ht="18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7" ht="18" customHeight="1" x14ac:dyDescent="0.25">
      <c r="A9" s="4"/>
      <c r="B9" s="4"/>
      <c r="C9" s="4"/>
      <c r="D9" s="4"/>
      <c r="E9" s="4"/>
      <c r="F9" s="4"/>
      <c r="G9" s="4"/>
      <c r="H9" s="225" t="s">
        <v>74</v>
      </c>
      <c r="I9" s="165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7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226"/>
      <c r="I10" s="166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7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 t="shared" ref="J11:J16" si="0">SUM(B11:I11)</f>
        <v>0</v>
      </c>
      <c r="K11" s="15"/>
      <c r="L11" s="16"/>
      <c r="M11" s="14">
        <f t="shared" ref="M11:M23" si="1">ROUND(SUM(K11:L11),2)</f>
        <v>0</v>
      </c>
      <c r="N11" s="17">
        <f t="shared" ref="N11:N16" si="2">ROUND(J11-M11,2)</f>
        <v>0</v>
      </c>
      <c r="O11" s="18" t="str">
        <f t="shared" ref="O11:O16" si="3">IF(ISERROR(M11/J11),"NA",M11/J11)</f>
        <v>NA</v>
      </c>
      <c r="Q11" s="60"/>
    </row>
    <row r="12" spans="1:17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si="0"/>
        <v>0</v>
      </c>
      <c r="K12" s="14"/>
      <c r="L12" s="16"/>
      <c r="M12" s="14">
        <f t="shared" si="1"/>
        <v>0</v>
      </c>
      <c r="N12" s="17">
        <f t="shared" si="2"/>
        <v>0</v>
      </c>
      <c r="O12" s="18" t="str">
        <f t="shared" si="3"/>
        <v>NA</v>
      </c>
      <c r="Q12" s="60"/>
    </row>
    <row r="13" spans="1:17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0"/>
        <v>0</v>
      </c>
      <c r="K13" s="14"/>
      <c r="L13" s="16"/>
      <c r="M13" s="14">
        <f t="shared" si="1"/>
        <v>0</v>
      </c>
      <c r="N13" s="17">
        <f t="shared" si="2"/>
        <v>0</v>
      </c>
      <c r="O13" s="18" t="str">
        <f t="shared" si="3"/>
        <v>NA</v>
      </c>
      <c r="Q13" s="60"/>
    </row>
    <row r="14" spans="1:17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0"/>
        <v>0</v>
      </c>
      <c r="K14" s="14"/>
      <c r="L14" s="16"/>
      <c r="M14" s="14">
        <f t="shared" si="1"/>
        <v>0</v>
      </c>
      <c r="N14" s="17">
        <f t="shared" si="2"/>
        <v>0</v>
      </c>
      <c r="O14" s="18" t="str">
        <f t="shared" si="3"/>
        <v>NA</v>
      </c>
      <c r="Q14" s="60"/>
    </row>
    <row r="15" spans="1:17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0"/>
        <v>0</v>
      </c>
      <c r="K15" s="14"/>
      <c r="L15" s="16"/>
      <c r="M15" s="14">
        <f t="shared" si="1"/>
        <v>0</v>
      </c>
      <c r="N15" s="17">
        <f t="shared" si="2"/>
        <v>0</v>
      </c>
      <c r="O15" s="18" t="str">
        <f t="shared" si="3"/>
        <v>NA</v>
      </c>
      <c r="Q15" s="60"/>
    </row>
    <row r="16" spans="1:17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0"/>
        <v>0</v>
      </c>
      <c r="K16" s="14"/>
      <c r="L16" s="16"/>
      <c r="M16" s="14">
        <f t="shared" si="1"/>
        <v>0</v>
      </c>
      <c r="N16" s="17">
        <f t="shared" si="2"/>
        <v>0</v>
      </c>
      <c r="O16" s="18" t="str">
        <f t="shared" si="3"/>
        <v>NA</v>
      </c>
      <c r="Q16" s="60"/>
    </row>
    <row r="17" spans="1:17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  <c r="Q17" s="60"/>
    </row>
    <row r="18" spans="1:17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ref="J18:J26" si="4">SUM(B18:I18)</f>
        <v>0</v>
      </c>
      <c r="K18" s="14"/>
      <c r="L18" s="16"/>
      <c r="M18" s="14">
        <f t="shared" si="1"/>
        <v>0</v>
      </c>
      <c r="N18" s="17">
        <f t="shared" ref="N18:N26" si="5">ROUND(J18-M18,2)</f>
        <v>0</v>
      </c>
      <c r="O18" s="18" t="str">
        <f t="shared" ref="O18:O26" si="6">IF(ISERROR(M18/J18),"NA",M18/J18)</f>
        <v>NA</v>
      </c>
      <c r="Q18" s="60"/>
    </row>
    <row r="19" spans="1:17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4"/>
        <v>0</v>
      </c>
      <c r="K19" s="14"/>
      <c r="L19" s="16"/>
      <c r="M19" s="14">
        <f t="shared" si="1"/>
        <v>0</v>
      </c>
      <c r="N19" s="17">
        <f t="shared" si="5"/>
        <v>0</v>
      </c>
      <c r="O19" s="18" t="str">
        <f t="shared" si="6"/>
        <v>NA</v>
      </c>
      <c r="Q19" s="60"/>
    </row>
    <row r="20" spans="1:17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4"/>
        <v>0</v>
      </c>
      <c r="K20" s="14"/>
      <c r="L20" s="16"/>
      <c r="M20" s="14">
        <f t="shared" si="1"/>
        <v>0</v>
      </c>
      <c r="N20" s="17">
        <f t="shared" si="5"/>
        <v>0</v>
      </c>
      <c r="O20" s="18" t="str">
        <f t="shared" si="6"/>
        <v>NA</v>
      </c>
      <c r="Q20" s="60"/>
    </row>
    <row r="21" spans="1:17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4"/>
        <v>0</v>
      </c>
      <c r="K21" s="14"/>
      <c r="L21" s="16"/>
      <c r="M21" s="14">
        <f t="shared" si="1"/>
        <v>0</v>
      </c>
      <c r="N21" s="17">
        <f>ROUND(J21-M21,2)</f>
        <v>0</v>
      </c>
      <c r="O21" s="18" t="str">
        <f>IF(ISERROR(M21/J21),"NA",M21/J21)</f>
        <v>NA</v>
      </c>
      <c r="Q21" s="60"/>
    </row>
    <row r="22" spans="1:17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4"/>
        <v>0</v>
      </c>
      <c r="K22" s="14"/>
      <c r="L22" s="16"/>
      <c r="M22" s="14">
        <f t="shared" si="1"/>
        <v>0</v>
      </c>
      <c r="N22" s="17">
        <f t="shared" si="5"/>
        <v>0</v>
      </c>
      <c r="O22" s="18" t="str">
        <f t="shared" si="6"/>
        <v>NA</v>
      </c>
      <c r="Q22" s="60"/>
    </row>
    <row r="23" spans="1:17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4"/>
        <v>0</v>
      </c>
      <c r="K23" s="14"/>
      <c r="L23" s="16"/>
      <c r="M23" s="14">
        <f t="shared" si="1"/>
        <v>0</v>
      </c>
      <c r="N23" s="17">
        <f t="shared" si="5"/>
        <v>0</v>
      </c>
      <c r="O23" s="18" t="str">
        <f t="shared" si="6"/>
        <v>NA</v>
      </c>
      <c r="Q23" s="60"/>
    </row>
    <row r="24" spans="1:17" ht="18" customHeight="1" x14ac:dyDescent="0.25">
      <c r="A24" s="24" t="s">
        <v>17</v>
      </c>
      <c r="B24" s="25">
        <f t="shared" ref="B24:I24" si="7">SUM(B11:B23)</f>
        <v>0</v>
      </c>
      <c r="C24" s="25">
        <f t="shared" si="7"/>
        <v>0</v>
      </c>
      <c r="D24" s="25">
        <f t="shared" si="7"/>
        <v>0</v>
      </c>
      <c r="E24" s="25">
        <f t="shared" si="7"/>
        <v>0</v>
      </c>
      <c r="F24" s="25">
        <f t="shared" si="7"/>
        <v>0</v>
      </c>
      <c r="G24" s="25">
        <f>SUM(G11:G23)</f>
        <v>0</v>
      </c>
      <c r="H24" s="25">
        <f t="shared" si="7"/>
        <v>0</v>
      </c>
      <c r="I24" s="25">
        <f t="shared" si="7"/>
        <v>0</v>
      </c>
      <c r="J24" s="25">
        <f t="shared" si="4"/>
        <v>0</v>
      </c>
      <c r="K24" s="25">
        <f>SUM(K11:K23)</f>
        <v>0</v>
      </c>
      <c r="L24" s="25">
        <f>SUM(L11:L23)</f>
        <v>0</v>
      </c>
      <c r="M24" s="25">
        <f>SUM(M11:M23)</f>
        <v>0</v>
      </c>
      <c r="N24" s="26">
        <f t="shared" si="5"/>
        <v>0</v>
      </c>
      <c r="O24" s="27" t="str">
        <f t="shared" si="6"/>
        <v>NA</v>
      </c>
      <c r="Q24" s="60"/>
    </row>
    <row r="25" spans="1:17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4"/>
        <v>0</v>
      </c>
      <c r="K25" s="14"/>
      <c r="L25" s="16"/>
      <c r="M25" s="14">
        <f>ROUND(SUM(K25:L25),2)</f>
        <v>0</v>
      </c>
      <c r="N25" s="17">
        <f t="shared" si="5"/>
        <v>0</v>
      </c>
      <c r="O25" s="18" t="str">
        <f t="shared" si="6"/>
        <v>NA</v>
      </c>
      <c r="Q25" s="60"/>
    </row>
    <row r="26" spans="1:17" ht="18" customHeight="1" thickTop="1" x14ac:dyDescent="0.25">
      <c r="A26" s="28" t="s">
        <v>4</v>
      </c>
      <c r="B26" s="29">
        <f t="shared" ref="B26:I26" si="8">ROUND(B24+B25,2)</f>
        <v>0</v>
      </c>
      <c r="C26" s="29">
        <f t="shared" si="8"/>
        <v>0</v>
      </c>
      <c r="D26" s="29">
        <f t="shared" si="8"/>
        <v>0</v>
      </c>
      <c r="E26" s="29">
        <f t="shared" si="8"/>
        <v>0</v>
      </c>
      <c r="F26" s="29">
        <f t="shared" si="8"/>
        <v>0</v>
      </c>
      <c r="G26" s="29">
        <f>ROUND(G24+G25,2)</f>
        <v>0</v>
      </c>
      <c r="H26" s="29">
        <f t="shared" si="8"/>
        <v>0</v>
      </c>
      <c r="I26" s="29">
        <f t="shared" si="8"/>
        <v>0</v>
      </c>
      <c r="J26" s="29">
        <f t="shared" si="4"/>
        <v>0</v>
      </c>
      <c r="K26" s="29">
        <f>SUM(K24+K25)</f>
        <v>0</v>
      </c>
      <c r="L26" s="30">
        <f>L24+L25</f>
        <v>0</v>
      </c>
      <c r="M26" s="29">
        <f>M24+M25</f>
        <v>0</v>
      </c>
      <c r="N26" s="31">
        <f t="shared" si="5"/>
        <v>0</v>
      </c>
      <c r="O26" s="32" t="str">
        <f t="shared" si="6"/>
        <v>NA</v>
      </c>
      <c r="Q26" s="60"/>
    </row>
    <row r="27" spans="1:17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/>
      <c r="O27" s="19"/>
    </row>
    <row r="28" spans="1:17" ht="18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5"/>
      <c r="K28" s="19"/>
      <c r="L28" s="19"/>
      <c r="M28" s="19"/>
      <c r="N28" s="36"/>
      <c r="O28" s="19"/>
    </row>
    <row r="29" spans="1:17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7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/>
      <c r="H30" s="106"/>
      <c r="I30" s="106"/>
      <c r="J30" s="40">
        <f>SUM(B30:I30)</f>
        <v>0</v>
      </c>
      <c r="L30" s="19"/>
      <c r="M30" s="204" t="s">
        <v>32</v>
      </c>
      <c r="N30" s="204"/>
      <c r="O30" s="204"/>
    </row>
    <row r="31" spans="1:17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/>
      <c r="H31" s="107"/>
      <c r="I31" s="107"/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7" ht="18" customHeight="1" thickTop="1" x14ac:dyDescent="0.25">
      <c r="A32" s="44" t="s">
        <v>22</v>
      </c>
      <c r="B32" s="108">
        <f t="shared" ref="B32:J32" si="9">B30-B31</f>
        <v>0</v>
      </c>
      <c r="C32" s="108">
        <f t="shared" si="9"/>
        <v>0</v>
      </c>
      <c r="D32" s="108">
        <f t="shared" si="9"/>
        <v>0</v>
      </c>
      <c r="E32" s="108">
        <f t="shared" si="9"/>
        <v>0</v>
      </c>
      <c r="F32" s="108">
        <f t="shared" si="9"/>
        <v>0</v>
      </c>
      <c r="G32" s="108">
        <f t="shared" si="9"/>
        <v>0</v>
      </c>
      <c r="H32" s="108">
        <f t="shared" si="9"/>
        <v>0</v>
      </c>
      <c r="I32" s="108">
        <f t="shared" si="9"/>
        <v>0</v>
      </c>
      <c r="J32" s="45">
        <f t="shared" si="9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47"/>
    </row>
  </sheetData>
  <mergeCells count="12">
    <mergeCell ref="A8:O8"/>
    <mergeCell ref="K9:M9"/>
    <mergeCell ref="A29:J29"/>
    <mergeCell ref="M30:O30"/>
    <mergeCell ref="M33:N33"/>
    <mergeCell ref="H9:H10"/>
    <mergeCell ref="K7:N7"/>
    <mergeCell ref="A1:O1"/>
    <mergeCell ref="A2:O2"/>
    <mergeCell ref="J4:M4"/>
    <mergeCell ref="J5:K5"/>
    <mergeCell ref="A6:O6"/>
  </mergeCells>
  <conditionalFormatting sqref="O11:O25">
    <cfRule type="cellIs" dxfId="3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O5" sqref="L5:O5"/>
    </sheetView>
  </sheetViews>
  <sheetFormatPr defaultRowHeight="18" customHeight="1" x14ac:dyDescent="0.25"/>
  <cols>
    <col min="1" max="1" width="25.7109375" style="58" customWidth="1"/>
    <col min="2" max="9" width="12.7109375" style="58" hidden="1" customWidth="1"/>
    <col min="10" max="13" width="15.7109375" style="58" customWidth="1"/>
    <col min="14" max="14" width="17.7109375" style="58" bestFit="1" customWidth="1"/>
    <col min="15" max="15" width="15.7109375" style="58" customWidth="1"/>
    <col min="16" max="16384" width="9.140625" style="58"/>
  </cols>
  <sheetData>
    <row r="1" spans="1:15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5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5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64" customFormat="1" ht="18" customHeight="1" x14ac:dyDescent="0.25">
      <c r="A7" s="50" t="s">
        <v>65</v>
      </c>
      <c r="B7" s="131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5" ht="18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5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5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8" t="s">
        <v>74</v>
      </c>
      <c r="I10" s="8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5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>SUM(B11:I11)</f>
        <v>0</v>
      </c>
      <c r="K11" s="15"/>
      <c r="L11" s="16"/>
      <c r="M11" s="14">
        <f t="shared" ref="M11:M16" si="0">ROUND(SUM(K11:L11),2)</f>
        <v>0</v>
      </c>
      <c r="N11" s="17">
        <f t="shared" ref="N11:N16" si="1">ROUND(J11-M11,2)</f>
        <v>0</v>
      </c>
      <c r="O11" s="18" t="str">
        <f t="shared" ref="O11:O16" si="2">IF(ISERROR(M11/J11),"NA",M11/J11)</f>
        <v>NA</v>
      </c>
    </row>
    <row r="12" spans="1:15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ref="J12:J26" si="3">SUM(B12:I12)</f>
        <v>0</v>
      </c>
      <c r="K12" s="14"/>
      <c r="L12" s="16"/>
      <c r="M12" s="14">
        <f t="shared" si="0"/>
        <v>0</v>
      </c>
      <c r="N12" s="17">
        <f t="shared" si="1"/>
        <v>0</v>
      </c>
      <c r="O12" s="18" t="str">
        <f t="shared" si="2"/>
        <v>NA</v>
      </c>
    </row>
    <row r="13" spans="1:15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3"/>
        <v>0</v>
      </c>
      <c r="K13" s="14"/>
      <c r="L13" s="16"/>
      <c r="M13" s="14">
        <f t="shared" si="0"/>
        <v>0</v>
      </c>
      <c r="N13" s="17">
        <f t="shared" si="1"/>
        <v>0</v>
      </c>
      <c r="O13" s="18" t="str">
        <f t="shared" si="2"/>
        <v>NA</v>
      </c>
    </row>
    <row r="14" spans="1:15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3"/>
        <v>0</v>
      </c>
      <c r="K14" s="14"/>
      <c r="L14" s="16"/>
      <c r="M14" s="14">
        <f t="shared" si="0"/>
        <v>0</v>
      </c>
      <c r="N14" s="17">
        <f t="shared" si="1"/>
        <v>0</v>
      </c>
      <c r="O14" s="18" t="str">
        <f t="shared" si="2"/>
        <v>NA</v>
      </c>
    </row>
    <row r="15" spans="1:15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3"/>
        <v>0</v>
      </c>
      <c r="K15" s="14"/>
      <c r="L15" s="16"/>
      <c r="M15" s="14">
        <f t="shared" si="0"/>
        <v>0</v>
      </c>
      <c r="N15" s="17">
        <f t="shared" si="1"/>
        <v>0</v>
      </c>
      <c r="O15" s="18" t="str">
        <f t="shared" si="2"/>
        <v>NA</v>
      </c>
    </row>
    <row r="16" spans="1:15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3"/>
        <v>0</v>
      </c>
      <c r="K16" s="14"/>
      <c r="L16" s="16"/>
      <c r="M16" s="14">
        <f t="shared" si="0"/>
        <v>0</v>
      </c>
      <c r="N16" s="17">
        <f t="shared" si="1"/>
        <v>0</v>
      </c>
      <c r="O16" s="18" t="str">
        <f t="shared" si="2"/>
        <v>NA</v>
      </c>
    </row>
    <row r="17" spans="1:15" s="121" customFormat="1" ht="18" customHeight="1" x14ac:dyDescent="0.25">
      <c r="A17" s="123" t="s">
        <v>24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25"/>
      <c r="L17" s="126"/>
      <c r="M17" s="125"/>
      <c r="N17" s="127"/>
      <c r="O17" s="128"/>
    </row>
    <row r="18" spans="1:15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si="3"/>
        <v>0</v>
      </c>
      <c r="K18" s="14"/>
      <c r="L18" s="116"/>
      <c r="M18" s="14">
        <f t="shared" ref="M18:M23" si="4">ROUND(SUM(K18:L18),2)</f>
        <v>0</v>
      </c>
      <c r="N18" s="17">
        <f t="shared" ref="N18:N26" si="5">ROUND(J18-M18,2)</f>
        <v>0</v>
      </c>
      <c r="O18" s="18" t="str">
        <f t="shared" ref="O18:O26" si="6">IF(ISERROR(M18/J18),"NA",M18/J18)</f>
        <v>NA</v>
      </c>
    </row>
    <row r="19" spans="1:15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3"/>
        <v>0</v>
      </c>
      <c r="K19" s="14"/>
      <c r="L19" s="16"/>
      <c r="M19" s="14">
        <f t="shared" si="4"/>
        <v>0</v>
      </c>
      <c r="N19" s="17">
        <f t="shared" si="5"/>
        <v>0</v>
      </c>
      <c r="O19" s="18" t="str">
        <f t="shared" si="6"/>
        <v>NA</v>
      </c>
    </row>
    <row r="20" spans="1:15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3"/>
        <v>0</v>
      </c>
      <c r="K20" s="14"/>
      <c r="L20" s="16"/>
      <c r="M20" s="14">
        <f t="shared" si="4"/>
        <v>0</v>
      </c>
      <c r="N20" s="17">
        <f t="shared" si="5"/>
        <v>0</v>
      </c>
      <c r="O20" s="18" t="str">
        <f t="shared" si="6"/>
        <v>NA</v>
      </c>
    </row>
    <row r="21" spans="1:15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3"/>
        <v>0</v>
      </c>
      <c r="K21" s="14"/>
      <c r="L21" s="16"/>
      <c r="M21" s="14">
        <f t="shared" si="4"/>
        <v>0</v>
      </c>
      <c r="N21" s="17">
        <f>ROUND(J21-M21,2)</f>
        <v>0</v>
      </c>
      <c r="O21" s="18" t="str">
        <f>IF(ISERROR(M21/J21),"NA",M21/J21)</f>
        <v>NA</v>
      </c>
    </row>
    <row r="22" spans="1:15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3"/>
        <v>0</v>
      </c>
      <c r="K22" s="14"/>
      <c r="L22" s="16"/>
      <c r="M22" s="14">
        <f t="shared" si="4"/>
        <v>0</v>
      </c>
      <c r="N22" s="17">
        <f t="shared" si="5"/>
        <v>0</v>
      </c>
      <c r="O22" s="18" t="str">
        <f t="shared" si="6"/>
        <v>NA</v>
      </c>
    </row>
    <row r="23" spans="1:15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3"/>
        <v>0</v>
      </c>
      <c r="K23" s="14"/>
      <c r="L23" s="16"/>
      <c r="M23" s="14">
        <f t="shared" si="4"/>
        <v>0</v>
      </c>
      <c r="N23" s="17">
        <f t="shared" si="5"/>
        <v>0</v>
      </c>
      <c r="O23" s="18" t="str">
        <f t="shared" si="6"/>
        <v>NA</v>
      </c>
    </row>
    <row r="24" spans="1:15" ht="18" customHeight="1" x14ac:dyDescent="0.25">
      <c r="A24" s="24" t="s">
        <v>17</v>
      </c>
      <c r="B24" s="25">
        <f t="shared" ref="B24:I24" si="7">SUM(B11:B23)</f>
        <v>0</v>
      </c>
      <c r="C24" s="25">
        <f t="shared" si="7"/>
        <v>0</v>
      </c>
      <c r="D24" s="25">
        <f t="shared" si="7"/>
        <v>0</v>
      </c>
      <c r="E24" s="25">
        <f t="shared" si="7"/>
        <v>0</v>
      </c>
      <c r="F24" s="25">
        <f t="shared" si="7"/>
        <v>0</v>
      </c>
      <c r="G24" s="25">
        <f>SUM(G11:G23)</f>
        <v>0</v>
      </c>
      <c r="H24" s="25">
        <f t="shared" si="7"/>
        <v>0</v>
      </c>
      <c r="I24" s="25">
        <f t="shared" si="7"/>
        <v>0</v>
      </c>
      <c r="J24" s="25">
        <f t="shared" si="3"/>
        <v>0</v>
      </c>
      <c r="K24" s="25">
        <f>SUM(K11:K23)</f>
        <v>0</v>
      </c>
      <c r="L24" s="25">
        <f>SUM(L11:L23)</f>
        <v>0</v>
      </c>
      <c r="M24" s="25">
        <f>SUM(M11:M23)</f>
        <v>0</v>
      </c>
      <c r="N24" s="26">
        <f t="shared" si="5"/>
        <v>0</v>
      </c>
      <c r="O24" s="27" t="str">
        <f t="shared" si="6"/>
        <v>NA</v>
      </c>
    </row>
    <row r="25" spans="1:15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3"/>
        <v>0</v>
      </c>
      <c r="K25" s="14"/>
      <c r="L25" s="16"/>
      <c r="M25" s="14">
        <f>K25+L25</f>
        <v>0</v>
      </c>
      <c r="N25" s="17">
        <f t="shared" si="5"/>
        <v>0</v>
      </c>
      <c r="O25" s="18" t="str">
        <f t="shared" si="6"/>
        <v>NA</v>
      </c>
    </row>
    <row r="26" spans="1:15" ht="18" customHeight="1" thickTop="1" x14ac:dyDescent="0.25">
      <c r="A26" s="122" t="s">
        <v>4</v>
      </c>
      <c r="B26" s="29">
        <f t="shared" ref="B26:I26" si="8">ROUND(B24+B25,2)</f>
        <v>0</v>
      </c>
      <c r="C26" s="29">
        <f t="shared" si="8"/>
        <v>0</v>
      </c>
      <c r="D26" s="29">
        <f t="shared" si="8"/>
        <v>0</v>
      </c>
      <c r="E26" s="29">
        <f t="shared" si="8"/>
        <v>0</v>
      </c>
      <c r="F26" s="29">
        <f t="shared" si="8"/>
        <v>0</v>
      </c>
      <c r="G26" s="29">
        <f>ROUND(G24+G25,2)</f>
        <v>0</v>
      </c>
      <c r="H26" s="29">
        <f t="shared" si="8"/>
        <v>0</v>
      </c>
      <c r="I26" s="29">
        <f t="shared" si="8"/>
        <v>0</v>
      </c>
      <c r="J26" s="29">
        <f t="shared" si="3"/>
        <v>0</v>
      </c>
      <c r="K26" s="29">
        <f>SUM(K24+K25)</f>
        <v>0</v>
      </c>
      <c r="L26" s="30">
        <f>L24+L25</f>
        <v>0</v>
      </c>
      <c r="M26" s="29">
        <f>M24+M25</f>
        <v>0</v>
      </c>
      <c r="N26" s="31">
        <f t="shared" si="5"/>
        <v>0</v>
      </c>
      <c r="O26" s="32" t="str">
        <f t="shared" si="6"/>
        <v>NA</v>
      </c>
    </row>
    <row r="27" spans="1:15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/>
      <c r="O27" s="19"/>
    </row>
    <row r="28" spans="1:15" ht="18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5"/>
      <c r="K28" s="19"/>
      <c r="L28" s="19"/>
      <c r="M28" s="19"/>
      <c r="N28" s="36"/>
      <c r="O28" s="19"/>
    </row>
    <row r="29" spans="1:15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5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L30" s="19"/>
      <c r="M30" s="204" t="s">
        <v>32</v>
      </c>
      <c r="N30" s="204"/>
      <c r="O30" s="204"/>
    </row>
    <row r="31" spans="1:15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5" ht="18" customHeight="1" thickTop="1" x14ac:dyDescent="0.25">
      <c r="A32" s="44" t="s">
        <v>22</v>
      </c>
      <c r="B32" s="108">
        <f t="shared" ref="B32:J32" si="9">B30-B31</f>
        <v>0</v>
      </c>
      <c r="C32" s="108">
        <f t="shared" si="9"/>
        <v>0</v>
      </c>
      <c r="D32" s="108">
        <f t="shared" si="9"/>
        <v>0</v>
      </c>
      <c r="E32" s="108">
        <f t="shared" si="9"/>
        <v>0</v>
      </c>
      <c r="F32" s="108">
        <f t="shared" si="9"/>
        <v>0</v>
      </c>
      <c r="G32" s="108">
        <f t="shared" si="9"/>
        <v>0</v>
      </c>
      <c r="H32" s="108">
        <f t="shared" si="9"/>
        <v>0</v>
      </c>
      <c r="I32" s="108">
        <f t="shared" si="9"/>
        <v>0</v>
      </c>
      <c r="J32" s="45">
        <f t="shared" si="9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47"/>
    </row>
  </sheetData>
  <mergeCells count="11">
    <mergeCell ref="A8:O8"/>
    <mergeCell ref="K9:M9"/>
    <mergeCell ref="A29:J29"/>
    <mergeCell ref="M30:O30"/>
    <mergeCell ref="M33:N33"/>
    <mergeCell ref="K7:N7"/>
    <mergeCell ref="A1:O1"/>
    <mergeCell ref="A2:O2"/>
    <mergeCell ref="J4:M4"/>
    <mergeCell ref="J5:K5"/>
    <mergeCell ref="A6:O6"/>
  </mergeCells>
  <conditionalFormatting sqref="O11:O25">
    <cfRule type="cellIs" dxfId="2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S11" sqref="S11"/>
    </sheetView>
  </sheetViews>
  <sheetFormatPr defaultRowHeight="18" customHeight="1" x14ac:dyDescent="0.25"/>
  <cols>
    <col min="1" max="1" width="25.7109375" style="58" customWidth="1"/>
    <col min="2" max="9" width="12.7109375" style="58" hidden="1" customWidth="1"/>
    <col min="10" max="13" width="15.7109375" style="58" customWidth="1"/>
    <col min="14" max="14" width="17.7109375" style="58" bestFit="1" customWidth="1"/>
    <col min="15" max="15" width="15.7109375" style="58" customWidth="1"/>
    <col min="16" max="16384" width="9.140625" style="58"/>
  </cols>
  <sheetData>
    <row r="1" spans="1:15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5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5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64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5" ht="18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5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5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8" t="s">
        <v>74</v>
      </c>
      <c r="I10" s="8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5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>SUM(B11:I11)</f>
        <v>0</v>
      </c>
      <c r="K11" s="14"/>
      <c r="L11" s="16"/>
      <c r="M11" s="14">
        <f>ROUND(SUM(K11:L11),2)</f>
        <v>0</v>
      </c>
      <c r="N11" s="17">
        <f>ROUND(J11-M11,2)</f>
        <v>0</v>
      </c>
      <c r="O11" s="18" t="str">
        <f>IF(ISERROR(M11/J11),"NA",M11/J11)</f>
        <v>NA</v>
      </c>
    </row>
    <row r="12" spans="1:15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>SUM(B12:I12)</f>
        <v>0</v>
      </c>
      <c r="K12" s="14"/>
      <c r="L12" s="16"/>
      <c r="M12" s="14">
        <f>ROUND(SUM(K12:L12),2)</f>
        <v>0</v>
      </c>
      <c r="N12" s="17">
        <f>ROUND(J12-M12,2)</f>
        <v>0</v>
      </c>
      <c r="O12" s="18" t="str">
        <f>IF(ISERROR(M12/J12),"NA",M12/J12)</f>
        <v>NA</v>
      </c>
    </row>
    <row r="13" spans="1:15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>SUM(B13:I13)</f>
        <v>0</v>
      </c>
      <c r="K13" s="14"/>
      <c r="L13" s="16"/>
      <c r="M13" s="14">
        <f>ROUND(SUM(K13:L13),2)</f>
        <v>0</v>
      </c>
      <c r="N13" s="17">
        <f>ROUND(J13-M13,2)</f>
        <v>0</v>
      </c>
      <c r="O13" s="18" t="str">
        <f>IF(ISERROR(M13/J13),"NA",M13/J13)</f>
        <v>NA</v>
      </c>
    </row>
    <row r="14" spans="1:15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>SUM(B14:I14)</f>
        <v>0</v>
      </c>
      <c r="K14" s="14"/>
      <c r="L14" s="16"/>
      <c r="M14" s="14">
        <f>ROUND(SUM(K14:L14),2)</f>
        <v>0</v>
      </c>
      <c r="N14" s="17">
        <f>ROUND(J14-M14,2)</f>
        <v>0</v>
      </c>
      <c r="O14" s="18" t="str">
        <f>IF(ISERROR(M14/J14),"NA",M14/J14)</f>
        <v>NA</v>
      </c>
    </row>
    <row r="15" spans="1:15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ref="J15" si="0">SUM(B15:I15)</f>
        <v>0</v>
      </c>
      <c r="K15" s="14"/>
      <c r="L15" s="16"/>
      <c r="M15" s="14">
        <f t="shared" ref="M15" si="1">ROUND(SUM(K15:L15),2)</f>
        <v>0</v>
      </c>
      <c r="N15" s="17">
        <f t="shared" ref="N15" si="2">ROUND(J15-M15,2)</f>
        <v>0</v>
      </c>
      <c r="O15" s="18" t="str">
        <f t="shared" ref="O15" si="3">IF(ISERROR(M15/J15),"NA",M15/J15)</f>
        <v>NA</v>
      </c>
    </row>
    <row r="16" spans="1:15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>SUM(B16:I16)</f>
        <v>0</v>
      </c>
      <c r="K16" s="14"/>
      <c r="L16" s="16"/>
      <c r="M16" s="14">
        <f>ROUND(SUM(K16:L16),2)</f>
        <v>0</v>
      </c>
      <c r="N16" s="17">
        <f>ROUND(J16-M16,2)</f>
        <v>0</v>
      </c>
      <c r="O16" s="18" t="str">
        <f>IF(ISERROR(M16/J16),"NA",M16/J16)</f>
        <v>NA</v>
      </c>
    </row>
    <row r="17" spans="1:15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</row>
    <row r="18" spans="1:15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ref="J18:J26" si="4">SUM(B18:I18)</f>
        <v>0</v>
      </c>
      <c r="K18" s="14"/>
      <c r="L18" s="16"/>
      <c r="M18" s="14">
        <f t="shared" ref="M18:M26" si="5">ROUND(SUM(K18:L18),2)</f>
        <v>0</v>
      </c>
      <c r="N18" s="17">
        <f t="shared" ref="N18:N26" si="6">ROUND(J18-M18,2)</f>
        <v>0</v>
      </c>
      <c r="O18" s="18" t="str">
        <f t="shared" ref="O18:O26" si="7">IF(ISERROR(M18/J18),"NA",M18/J18)</f>
        <v>NA</v>
      </c>
    </row>
    <row r="19" spans="1:15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4"/>
        <v>0</v>
      </c>
      <c r="K19" s="14"/>
      <c r="L19" s="16"/>
      <c r="M19" s="14">
        <f t="shared" si="5"/>
        <v>0</v>
      </c>
      <c r="N19" s="17">
        <f t="shared" si="6"/>
        <v>0</v>
      </c>
      <c r="O19" s="18" t="str">
        <f t="shared" si="7"/>
        <v>NA</v>
      </c>
    </row>
    <row r="20" spans="1:15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4"/>
        <v>0</v>
      </c>
      <c r="K20" s="14"/>
      <c r="L20" s="16"/>
      <c r="M20" s="14">
        <f t="shared" si="5"/>
        <v>0</v>
      </c>
      <c r="N20" s="17">
        <f t="shared" si="6"/>
        <v>0</v>
      </c>
      <c r="O20" s="18" t="str">
        <f t="shared" si="7"/>
        <v>NA</v>
      </c>
    </row>
    <row r="21" spans="1:15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4"/>
        <v>0</v>
      </c>
      <c r="K21" s="14"/>
      <c r="L21" s="16"/>
      <c r="M21" s="14">
        <f t="shared" si="5"/>
        <v>0</v>
      </c>
      <c r="N21" s="17">
        <f>ROUND(J21-M21,2)</f>
        <v>0</v>
      </c>
      <c r="O21" s="18" t="str">
        <f>IF(ISERROR(M21/J21),"NA",M21/J21)</f>
        <v>NA</v>
      </c>
    </row>
    <row r="22" spans="1:15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4"/>
        <v>0</v>
      </c>
      <c r="K22" s="14"/>
      <c r="L22" s="16"/>
      <c r="M22" s="14">
        <f t="shared" si="5"/>
        <v>0</v>
      </c>
      <c r="N22" s="17">
        <f t="shared" si="6"/>
        <v>0</v>
      </c>
      <c r="O22" s="18" t="str">
        <f t="shared" si="7"/>
        <v>NA</v>
      </c>
    </row>
    <row r="23" spans="1:15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4"/>
        <v>0</v>
      </c>
      <c r="K23" s="14"/>
      <c r="L23" s="16"/>
      <c r="M23" s="14">
        <f t="shared" si="5"/>
        <v>0</v>
      </c>
      <c r="N23" s="17">
        <f t="shared" si="6"/>
        <v>0</v>
      </c>
      <c r="O23" s="18" t="str">
        <f t="shared" si="7"/>
        <v>NA</v>
      </c>
    </row>
    <row r="24" spans="1:15" ht="18" customHeight="1" x14ac:dyDescent="0.25">
      <c r="A24" s="24" t="s">
        <v>17</v>
      </c>
      <c r="B24" s="25">
        <f>SUM(B11:B23)</f>
        <v>0</v>
      </c>
      <c r="C24" s="25">
        <f>SUM(C11:C23)</f>
        <v>0</v>
      </c>
      <c r="D24" s="25">
        <f>SUM(D11:D23)</f>
        <v>0</v>
      </c>
      <c r="E24" s="25"/>
      <c r="F24" s="25"/>
      <c r="G24" s="25"/>
      <c r="H24" s="25">
        <f>SUM(H11:H23)</f>
        <v>0</v>
      </c>
      <c r="I24" s="25">
        <f>SUM(I11:I23)</f>
        <v>0</v>
      </c>
      <c r="J24" s="25">
        <f t="shared" si="4"/>
        <v>0</v>
      </c>
      <c r="K24" s="25">
        <f>K11+K12+K13+K14+K16+K18+K19+K20+K21+K22+K23</f>
        <v>0</v>
      </c>
      <c r="L24" s="25">
        <f>SUM(L11:L23)</f>
        <v>0</v>
      </c>
      <c r="M24" s="25">
        <f t="shared" si="5"/>
        <v>0</v>
      </c>
      <c r="N24" s="26">
        <f t="shared" si="6"/>
        <v>0</v>
      </c>
      <c r="O24" s="27" t="str">
        <f t="shared" si="7"/>
        <v>NA</v>
      </c>
    </row>
    <row r="25" spans="1:15" ht="18" customHeight="1" thickBot="1" x14ac:dyDescent="0.3">
      <c r="A25" s="13" t="s">
        <v>96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4"/>
        <v>0</v>
      </c>
      <c r="K25" s="14"/>
      <c r="L25" s="16"/>
      <c r="M25" s="14">
        <f t="shared" si="5"/>
        <v>0</v>
      </c>
      <c r="N25" s="17">
        <f t="shared" si="6"/>
        <v>0</v>
      </c>
      <c r="O25" s="18" t="str">
        <f t="shared" si="7"/>
        <v>NA</v>
      </c>
    </row>
    <row r="26" spans="1:15" ht="18" customHeight="1" thickTop="1" x14ac:dyDescent="0.25">
      <c r="A26" s="28" t="s">
        <v>4</v>
      </c>
      <c r="B26" s="29">
        <f>ROUND(B24+B25,2)</f>
        <v>0</v>
      </c>
      <c r="C26" s="29">
        <f>ROUND(C24+C25,2)</f>
        <v>0</v>
      </c>
      <c r="D26" s="29">
        <f>ROUND(D24+D25,2)</f>
        <v>0</v>
      </c>
      <c r="E26" s="29"/>
      <c r="F26" s="29"/>
      <c r="G26" s="29"/>
      <c r="H26" s="29">
        <f>ROUND(H24+H25,2)</f>
        <v>0</v>
      </c>
      <c r="I26" s="29">
        <f>ROUND(I24+I25,2)</f>
        <v>0</v>
      </c>
      <c r="J26" s="29">
        <f t="shared" si="4"/>
        <v>0</v>
      </c>
      <c r="K26" s="29">
        <f>K24+K25</f>
        <v>0</v>
      </c>
      <c r="L26" s="30">
        <f>ROUND(L24+L25,2)</f>
        <v>0</v>
      </c>
      <c r="M26" s="29">
        <f t="shared" si="5"/>
        <v>0</v>
      </c>
      <c r="N26" s="31">
        <f t="shared" si="6"/>
        <v>0</v>
      </c>
      <c r="O26" s="32" t="str">
        <f t="shared" si="7"/>
        <v>NA</v>
      </c>
    </row>
    <row r="27" spans="1:15" ht="18" customHeight="1" x14ac:dyDescent="0.25">
      <c r="A27" s="227" t="s">
        <v>18</v>
      </c>
      <c r="B27" s="227"/>
      <c r="C27" s="227"/>
      <c r="D27" s="227"/>
      <c r="E27" s="227"/>
      <c r="F27" s="227"/>
      <c r="G27" s="227"/>
      <c r="H27" s="227"/>
      <c r="I27" s="227"/>
      <c r="J27" s="227"/>
      <c r="K27" s="35"/>
      <c r="L27" s="35"/>
      <c r="M27" s="35"/>
      <c r="N27" s="36"/>
      <c r="O27" s="19"/>
    </row>
    <row r="28" spans="1:15" ht="18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5"/>
      <c r="K28" s="19"/>
      <c r="L28" s="19"/>
      <c r="M28" s="19"/>
      <c r="N28" s="36"/>
      <c r="O28" s="19"/>
    </row>
    <row r="29" spans="1:15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5" ht="18" customHeight="1" x14ac:dyDescent="0.25">
      <c r="A30" s="39" t="s">
        <v>20</v>
      </c>
      <c r="B30" s="106">
        <v>0</v>
      </c>
      <c r="C30" s="106">
        <v>0</v>
      </c>
      <c r="D30" s="106"/>
      <c r="E30" s="106"/>
      <c r="F30" s="106"/>
      <c r="G30" s="106"/>
      <c r="H30" s="106"/>
      <c r="I30" s="106"/>
      <c r="J30" s="40">
        <f>SUM(B30:I30)</f>
        <v>0</v>
      </c>
      <c r="L30" s="19"/>
      <c r="M30" s="204" t="s">
        <v>32</v>
      </c>
      <c r="N30" s="204"/>
      <c r="O30" s="204"/>
    </row>
    <row r="31" spans="1:15" ht="18" customHeight="1" thickBot="1" x14ac:dyDescent="0.3">
      <c r="A31" s="41" t="s">
        <v>21</v>
      </c>
      <c r="B31" s="107">
        <v>0</v>
      </c>
      <c r="C31" s="107">
        <v>0</v>
      </c>
      <c r="D31" s="107"/>
      <c r="E31" s="107"/>
      <c r="F31" s="107"/>
      <c r="G31" s="107"/>
      <c r="H31" s="107"/>
      <c r="I31" s="107"/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5" ht="18" customHeight="1" thickTop="1" x14ac:dyDescent="0.25">
      <c r="A32" s="44" t="s">
        <v>22</v>
      </c>
      <c r="B32" s="108">
        <f t="shared" ref="B32:J32" si="8">B30-B31</f>
        <v>0</v>
      </c>
      <c r="C32" s="108">
        <f t="shared" si="8"/>
        <v>0</v>
      </c>
      <c r="D32" s="108">
        <f t="shared" si="8"/>
        <v>0</v>
      </c>
      <c r="E32" s="108"/>
      <c r="F32" s="108"/>
      <c r="G32" s="108"/>
      <c r="H32" s="108">
        <f t="shared" si="8"/>
        <v>0</v>
      </c>
      <c r="I32" s="108">
        <f t="shared" si="8"/>
        <v>0</v>
      </c>
      <c r="J32" s="45">
        <f t="shared" si="8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101" t="s">
        <v>61</v>
      </c>
    </row>
  </sheetData>
  <mergeCells count="12">
    <mergeCell ref="M33:N33"/>
    <mergeCell ref="A1:O1"/>
    <mergeCell ref="A2:O2"/>
    <mergeCell ref="J4:M4"/>
    <mergeCell ref="J5:K5"/>
    <mergeCell ref="A6:O6"/>
    <mergeCell ref="K7:N7"/>
    <mergeCell ref="A8:O8"/>
    <mergeCell ref="K9:M9"/>
    <mergeCell ref="A29:J29"/>
    <mergeCell ref="M30:O30"/>
    <mergeCell ref="A27:J27"/>
  </mergeCells>
  <conditionalFormatting sqref="O11:O14 O16:O25">
    <cfRule type="cellIs" dxfId="1" priority="2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greaterThan" id="{7DDB0BDE-3672-4A78-AB94-919021D36515}">
            <xm:f>'Institution 11'!#REF!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6" zoomScaleNormal="100" workbookViewId="0">
      <selection activeCell="C16" sqref="C16"/>
    </sheetView>
  </sheetViews>
  <sheetFormatPr defaultColWidth="8" defaultRowHeight="18" customHeight="1" outlineLevelRow="1" x14ac:dyDescent="0.2"/>
  <cols>
    <col min="1" max="1" width="15.5703125" style="66" customWidth="1"/>
    <col min="2" max="2" width="12.7109375" style="67" customWidth="1"/>
    <col min="3" max="3" width="45.140625" style="68" customWidth="1"/>
    <col min="4" max="4" width="18.7109375" style="68" customWidth="1"/>
    <col min="5" max="6" width="16.7109375" style="98" customWidth="1"/>
    <col min="7" max="7" width="15.7109375" style="98" customWidth="1"/>
    <col min="8" max="8" width="12.7109375" style="99" customWidth="1"/>
    <col min="9" max="16384" width="8" style="68"/>
  </cols>
  <sheetData>
    <row r="1" spans="1:10" ht="18" hidden="1" customHeight="1" outlineLevel="1" x14ac:dyDescent="0.2">
      <c r="A1" s="66" t="s">
        <v>38</v>
      </c>
      <c r="E1" s="68"/>
      <c r="F1" s="68"/>
      <c r="G1" s="68"/>
      <c r="H1" s="68"/>
    </row>
    <row r="2" spans="1:10" ht="18" hidden="1" customHeight="1" outlineLevel="1" x14ac:dyDescent="0.2">
      <c r="A2" s="66" t="s">
        <v>39</v>
      </c>
      <c r="E2" s="68"/>
      <c r="F2" s="68"/>
      <c r="G2" s="68"/>
      <c r="H2" s="68"/>
    </row>
    <row r="3" spans="1:10" ht="18" hidden="1" customHeight="1" outlineLevel="1" x14ac:dyDescent="0.2">
      <c r="A3" s="66" t="s">
        <v>40</v>
      </c>
      <c r="E3" s="68"/>
      <c r="F3" s="68"/>
      <c r="G3" s="68"/>
      <c r="H3" s="68"/>
    </row>
    <row r="4" spans="1:10" ht="18" hidden="1" customHeight="1" outlineLevel="1" x14ac:dyDescent="0.2">
      <c r="A4" s="66" t="s">
        <v>41</v>
      </c>
      <c r="E4" s="68"/>
      <c r="F4" s="68"/>
      <c r="G4" s="68"/>
      <c r="H4" s="68"/>
    </row>
    <row r="5" spans="1:10" ht="18" hidden="1" customHeight="1" outlineLevel="1" x14ac:dyDescent="0.2">
      <c r="A5" s="66" t="s">
        <v>42</v>
      </c>
      <c r="E5" s="68"/>
      <c r="F5" s="68"/>
      <c r="G5" s="68"/>
      <c r="H5" s="68"/>
      <c r="I5" s="69"/>
      <c r="J5" s="69"/>
    </row>
    <row r="6" spans="1:10" s="71" customFormat="1" ht="18" customHeight="1" collapsed="1" x14ac:dyDescent="0.25">
      <c r="A6" s="184" t="s">
        <v>95</v>
      </c>
      <c r="B6" s="184"/>
      <c r="C6" s="184"/>
      <c r="D6" s="184"/>
      <c r="E6" s="184"/>
      <c r="F6" s="184"/>
      <c r="G6" s="184"/>
      <c r="H6" s="184"/>
      <c r="I6" s="70"/>
      <c r="J6" s="70"/>
    </row>
    <row r="7" spans="1:10" ht="18" customHeight="1" x14ac:dyDescent="0.2">
      <c r="A7" s="185" t="s">
        <v>94</v>
      </c>
      <c r="B7" s="185"/>
      <c r="C7" s="185"/>
      <c r="D7" s="185"/>
      <c r="E7" s="185"/>
      <c r="F7" s="185"/>
      <c r="G7" s="185"/>
      <c r="H7" s="185"/>
      <c r="I7" s="72"/>
      <c r="J7" s="72"/>
    </row>
    <row r="8" spans="1:10" s="73" customFormat="1" ht="18" customHeight="1" x14ac:dyDescent="0.25">
      <c r="A8" s="178" t="s">
        <v>97</v>
      </c>
      <c r="B8" s="182"/>
      <c r="C8" s="179" t="s">
        <v>43</v>
      </c>
      <c r="D8" s="183"/>
      <c r="E8" s="186" t="s">
        <v>52</v>
      </c>
      <c r="F8" s="187"/>
      <c r="G8" s="187"/>
      <c r="H8" s="180">
        <f>COUNTA(A12:A24)</f>
        <v>0</v>
      </c>
    </row>
    <row r="9" spans="1:10" s="74" customFormat="1" ht="18" customHeight="1" x14ac:dyDescent="0.2">
      <c r="A9" s="178" t="s">
        <v>98</v>
      </c>
      <c r="B9" s="182"/>
      <c r="C9" s="179" t="s">
        <v>44</v>
      </c>
      <c r="D9" s="181" t="e">
        <f>IF(((CUR-START)/(END-START))&lt;1,((CUR-START)/(END-START)),1)</f>
        <v>#DIV/0!</v>
      </c>
      <c r="E9" s="188"/>
      <c r="F9" s="189"/>
      <c r="G9" s="189"/>
      <c r="H9" s="190"/>
    </row>
    <row r="10" spans="1:10" s="80" customFormat="1" ht="18" customHeight="1" x14ac:dyDescent="0.2">
      <c r="A10" s="75"/>
      <c r="B10" s="75"/>
      <c r="C10" s="76"/>
      <c r="D10" s="77"/>
      <c r="E10" s="76"/>
      <c r="F10" s="78"/>
      <c r="G10" s="78"/>
      <c r="H10" s="79"/>
    </row>
    <row r="11" spans="1:10" s="85" customFormat="1" ht="32.1" customHeight="1" thickBot="1" x14ac:dyDescent="0.3">
      <c r="A11" s="81" t="s">
        <v>45</v>
      </c>
      <c r="B11" s="82" t="s">
        <v>91</v>
      </c>
      <c r="C11" s="83" t="s">
        <v>51</v>
      </c>
      <c r="D11" s="83" t="s">
        <v>48</v>
      </c>
      <c r="E11" s="84" t="s">
        <v>49</v>
      </c>
      <c r="F11" s="84" t="s">
        <v>50</v>
      </c>
      <c r="G11" s="84" t="s">
        <v>46</v>
      </c>
      <c r="H11" s="84" t="s">
        <v>47</v>
      </c>
    </row>
    <row r="12" spans="1:10" s="92" customFormat="1" ht="32.1" customHeight="1" x14ac:dyDescent="0.2">
      <c r="A12" s="86"/>
      <c r="B12" s="87"/>
      <c r="C12" s="88" t="s">
        <v>78</v>
      </c>
      <c r="D12" s="89"/>
      <c r="E12" s="90">
        <f>'Institution 1'!$J$26</f>
        <v>0</v>
      </c>
      <c r="F12" s="90">
        <f>'Institution 1'!$M$26</f>
        <v>0</v>
      </c>
      <c r="G12" s="90">
        <f t="shared" ref="G12:G24" si="0">ROUND((E12-F12),2)</f>
        <v>0</v>
      </c>
      <c r="H12" s="91">
        <f t="shared" ref="H12:H24" si="1">IFERROR(F12/E12,0)</f>
        <v>0</v>
      </c>
    </row>
    <row r="13" spans="1:10" s="92" customFormat="1" ht="32.1" customHeight="1" x14ac:dyDescent="0.2">
      <c r="A13" s="86"/>
      <c r="B13" s="87"/>
      <c r="C13" s="88" t="s">
        <v>79</v>
      </c>
      <c r="D13" s="89"/>
      <c r="E13" s="90">
        <f>'Institution 2'!$J$26</f>
        <v>0</v>
      </c>
      <c r="F13" s="90">
        <f>'Institution 2'!$M$26</f>
        <v>0</v>
      </c>
      <c r="G13" s="90">
        <f t="shared" si="0"/>
        <v>0</v>
      </c>
      <c r="H13" s="91">
        <f t="shared" si="1"/>
        <v>0</v>
      </c>
    </row>
    <row r="14" spans="1:10" s="92" customFormat="1" ht="32.1" customHeight="1" x14ac:dyDescent="0.2">
      <c r="A14" s="86"/>
      <c r="B14" s="87"/>
      <c r="C14" s="88" t="s">
        <v>80</v>
      </c>
      <c r="D14" s="89"/>
      <c r="E14" s="90">
        <f>'Institution 3'!$J$26</f>
        <v>0</v>
      </c>
      <c r="F14" s="90">
        <f>'Institution 3'!$M$26</f>
        <v>0</v>
      </c>
      <c r="G14" s="90">
        <f>ROUND((E14-F14),2)</f>
        <v>0</v>
      </c>
      <c r="H14" s="91">
        <f t="shared" si="1"/>
        <v>0</v>
      </c>
    </row>
    <row r="15" spans="1:10" s="92" customFormat="1" ht="32.1" customHeight="1" x14ac:dyDescent="0.2">
      <c r="A15" s="86"/>
      <c r="B15" s="87"/>
      <c r="C15" s="88" t="s">
        <v>81</v>
      </c>
      <c r="D15" s="89"/>
      <c r="E15" s="90">
        <f>'Institution 4'!$J$26</f>
        <v>0</v>
      </c>
      <c r="F15" s="90">
        <f>'Institution 4'!$M$26</f>
        <v>0</v>
      </c>
      <c r="G15" s="90">
        <f t="shared" si="0"/>
        <v>0</v>
      </c>
      <c r="H15" s="91">
        <f t="shared" si="1"/>
        <v>0</v>
      </c>
    </row>
    <row r="16" spans="1:10" s="92" customFormat="1" ht="32.1" customHeight="1" x14ac:dyDescent="0.2">
      <c r="A16" s="86"/>
      <c r="B16" s="87"/>
      <c r="C16" s="88" t="s">
        <v>82</v>
      </c>
      <c r="D16" s="89"/>
      <c r="E16" s="90">
        <f>'Institution 5'!$J$26</f>
        <v>0</v>
      </c>
      <c r="F16" s="90">
        <f>'Institution 5'!$M$26</f>
        <v>0</v>
      </c>
      <c r="G16" s="90">
        <f t="shared" si="0"/>
        <v>0</v>
      </c>
      <c r="H16" s="91">
        <f t="shared" si="1"/>
        <v>0</v>
      </c>
    </row>
    <row r="17" spans="1:8" s="92" customFormat="1" ht="32.1" customHeight="1" x14ac:dyDescent="0.2">
      <c r="A17" s="86"/>
      <c r="B17" s="87"/>
      <c r="C17" s="88" t="s">
        <v>83</v>
      </c>
      <c r="D17" s="89"/>
      <c r="E17" s="90">
        <f>'Institution 6'!J26</f>
        <v>0</v>
      </c>
      <c r="F17" s="90">
        <f>'Institution 6'!M26</f>
        <v>0</v>
      </c>
      <c r="G17" s="90">
        <f>ROUND((E17-F17),2)</f>
        <v>0</v>
      </c>
      <c r="H17" s="91">
        <f>IFERROR(F17/E17,0)</f>
        <v>0</v>
      </c>
    </row>
    <row r="18" spans="1:8" s="92" customFormat="1" ht="32.1" customHeight="1" x14ac:dyDescent="0.2">
      <c r="A18" s="86"/>
      <c r="B18" s="87"/>
      <c r="C18" s="88" t="s">
        <v>84</v>
      </c>
      <c r="D18" s="89"/>
      <c r="E18" s="90">
        <f>'Institution 7'!J26</f>
        <v>0</v>
      </c>
      <c r="F18" s="90">
        <f>'Institution 7'!M26</f>
        <v>0</v>
      </c>
      <c r="G18" s="90">
        <f>ROUND((E18-F18),2)</f>
        <v>0</v>
      </c>
      <c r="H18" s="91">
        <f>IFERROR(F18/E18,0)</f>
        <v>0</v>
      </c>
    </row>
    <row r="19" spans="1:8" s="92" customFormat="1" ht="32.1" customHeight="1" x14ac:dyDescent="0.2">
      <c r="A19" s="86"/>
      <c r="B19" s="87"/>
      <c r="C19" s="88" t="s">
        <v>85</v>
      </c>
      <c r="D19" s="89"/>
      <c r="E19" s="90">
        <f>'Institution 8'!J26</f>
        <v>0</v>
      </c>
      <c r="F19" s="90">
        <f>'Institution 8'!M26</f>
        <v>0</v>
      </c>
      <c r="G19" s="90">
        <f t="shared" si="0"/>
        <v>0</v>
      </c>
      <c r="H19" s="91">
        <f t="shared" si="1"/>
        <v>0</v>
      </c>
    </row>
    <row r="20" spans="1:8" s="92" customFormat="1" ht="32.1" customHeight="1" x14ac:dyDescent="0.2">
      <c r="A20" s="86"/>
      <c r="B20" s="87"/>
      <c r="C20" s="88" t="s">
        <v>86</v>
      </c>
      <c r="D20" s="89"/>
      <c r="E20" s="90">
        <f>'Institution 9'!K26</f>
        <v>0</v>
      </c>
      <c r="F20" s="90">
        <f>'Institution 9'!$N$26</f>
        <v>0</v>
      </c>
      <c r="G20" s="90">
        <f t="shared" si="0"/>
        <v>0</v>
      </c>
      <c r="H20" s="91">
        <f t="shared" si="1"/>
        <v>0</v>
      </c>
    </row>
    <row r="21" spans="1:8" s="92" customFormat="1" ht="32.1" customHeight="1" x14ac:dyDescent="0.2">
      <c r="A21" s="86"/>
      <c r="B21" s="87"/>
      <c r="C21" s="88" t="s">
        <v>87</v>
      </c>
      <c r="D21" s="89"/>
      <c r="E21" s="90">
        <f>'Institution 10'!$J$26</f>
        <v>0</v>
      </c>
      <c r="F21" s="90">
        <f>'Institution 10'!$M$26</f>
        <v>0</v>
      </c>
      <c r="G21" s="90">
        <f>ROUND((E21-F21),2)</f>
        <v>0</v>
      </c>
      <c r="H21" s="91">
        <f t="shared" si="1"/>
        <v>0</v>
      </c>
    </row>
    <row r="22" spans="1:8" s="92" customFormat="1" ht="32.1" customHeight="1" x14ac:dyDescent="0.2">
      <c r="A22" s="86"/>
      <c r="B22" s="87"/>
      <c r="C22" s="88" t="s">
        <v>88</v>
      </c>
      <c r="D22" s="89"/>
      <c r="E22" s="90">
        <f>'Institution 11'!$J$26</f>
        <v>0</v>
      </c>
      <c r="F22" s="90">
        <f>'Institution 11'!$M$26</f>
        <v>0</v>
      </c>
      <c r="G22" s="90">
        <f>ROUND((E22-F22),2)</f>
        <v>0</v>
      </c>
      <c r="H22" s="91">
        <f t="shared" si="1"/>
        <v>0</v>
      </c>
    </row>
    <row r="23" spans="1:8" s="92" customFormat="1" ht="32.1" customHeight="1" thickBot="1" x14ac:dyDescent="0.25">
      <c r="A23" s="86"/>
      <c r="B23" s="87"/>
      <c r="C23" s="88" t="s">
        <v>89</v>
      </c>
      <c r="D23" s="89"/>
      <c r="E23" s="90">
        <f>'Institution 12'!$J$26</f>
        <v>0</v>
      </c>
      <c r="F23" s="90">
        <f>'Institution 12'!$M$26</f>
        <v>0</v>
      </c>
      <c r="G23" s="90">
        <f t="shared" si="0"/>
        <v>0</v>
      </c>
      <c r="H23" s="91">
        <f t="shared" si="1"/>
        <v>0</v>
      </c>
    </row>
    <row r="24" spans="1:8" s="74" customFormat="1" ht="32.1" customHeight="1" thickTop="1" x14ac:dyDescent="0.2">
      <c r="A24" s="93"/>
      <c r="B24" s="94"/>
      <c r="C24" s="177" t="s">
        <v>90</v>
      </c>
      <c r="D24" s="95"/>
      <c r="E24" s="96">
        <f>ROUND(SUM(E12:E23),2)</f>
        <v>0</v>
      </c>
      <c r="F24" s="96">
        <f>ROUND(SUM(F12:F23),2)</f>
        <v>0</v>
      </c>
      <c r="G24" s="96">
        <f t="shared" si="0"/>
        <v>0</v>
      </c>
      <c r="H24" s="97">
        <f t="shared" si="1"/>
        <v>0</v>
      </c>
    </row>
  </sheetData>
  <mergeCells count="4">
    <mergeCell ref="A6:H6"/>
    <mergeCell ref="A7:H7"/>
    <mergeCell ref="E8:G8"/>
    <mergeCell ref="E9:H9"/>
  </mergeCells>
  <conditionalFormatting sqref="H12:H16 H19:H24">
    <cfRule type="cellIs" dxfId="29" priority="6" stopIfTrue="1" operator="greaterThan">
      <formula>$F$9</formula>
    </cfRule>
  </conditionalFormatting>
  <conditionalFormatting sqref="H17:H18">
    <cfRule type="cellIs" dxfId="28" priority="1" stopIfTrue="1" operator="greaterThan">
      <formula>$F$9</formula>
    </cfRule>
  </conditionalFormatting>
  <printOptions horizontalCentered="1"/>
  <pageMargins left="0" right="0" top="0.5" bottom="0.5" header="0.1225" footer="0.1225"/>
  <pageSetup scale="92" fitToHeight="2" orientation="landscape" horizontalDpi="1200" verticalDpi="1200" r:id="rId1"/>
  <headerFooter alignWithMargins="0">
    <oddHeader>&amp;L&amp;"Arial,Regular"&amp;D&amp;R&amp;"Arial,Regular"Page &amp;P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O5" sqref="L5:O5"/>
    </sheetView>
  </sheetViews>
  <sheetFormatPr defaultRowHeight="18" customHeight="1" x14ac:dyDescent="0.25"/>
  <cols>
    <col min="1" max="1" width="25.7109375" style="58" customWidth="1"/>
    <col min="2" max="9" width="12.7109375" style="58" customWidth="1"/>
    <col min="10" max="13" width="15.7109375" style="58" customWidth="1"/>
    <col min="14" max="14" width="17.5703125" style="58" customWidth="1"/>
    <col min="15" max="15" width="15.7109375" style="58" customWidth="1"/>
    <col min="16" max="16384" width="9.140625" style="58"/>
  </cols>
  <sheetData>
    <row r="1" spans="1:15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5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5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64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5" ht="18" customHeight="1" x14ac:dyDescent="0.25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5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5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67</v>
      </c>
      <c r="H10" s="8" t="s">
        <v>73</v>
      </c>
      <c r="I10" s="8" t="s">
        <v>76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5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 t="shared" ref="J11:J16" si="0">SUM(B11:I11)</f>
        <v>0</v>
      </c>
      <c r="K11" s="15"/>
      <c r="L11" s="16"/>
      <c r="M11" s="14">
        <f t="shared" ref="M11:M16" si="1">ROUND(SUM(K11:L11),2)</f>
        <v>0</v>
      </c>
      <c r="N11" s="17">
        <f t="shared" ref="N11:N16" si="2">ROUND(J11-M11,2)</f>
        <v>0</v>
      </c>
      <c r="O11" s="18" t="str">
        <f t="shared" ref="O11:O16" si="3">IF(ISERROR(M11/J11),"NA",M11/J11)</f>
        <v>NA</v>
      </c>
    </row>
    <row r="12" spans="1:15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si="0"/>
        <v>0</v>
      </c>
      <c r="K12" s="14"/>
      <c r="L12" s="16"/>
      <c r="M12" s="14">
        <f t="shared" si="1"/>
        <v>0</v>
      </c>
      <c r="N12" s="17">
        <f t="shared" si="2"/>
        <v>0</v>
      </c>
      <c r="O12" s="18" t="str">
        <f t="shared" si="3"/>
        <v>NA</v>
      </c>
    </row>
    <row r="13" spans="1:15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0"/>
        <v>0</v>
      </c>
      <c r="K13" s="14"/>
      <c r="L13" s="16"/>
      <c r="M13" s="14">
        <f t="shared" si="1"/>
        <v>0</v>
      </c>
      <c r="N13" s="17">
        <f t="shared" si="2"/>
        <v>0</v>
      </c>
      <c r="O13" s="18" t="str">
        <f t="shared" si="3"/>
        <v>NA</v>
      </c>
    </row>
    <row r="14" spans="1:15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0"/>
        <v>0</v>
      </c>
      <c r="K14" s="14"/>
      <c r="L14" s="16"/>
      <c r="M14" s="14">
        <f t="shared" si="1"/>
        <v>0</v>
      </c>
      <c r="N14" s="17">
        <f t="shared" si="2"/>
        <v>0</v>
      </c>
      <c r="O14" s="18" t="str">
        <f t="shared" si="3"/>
        <v>NA</v>
      </c>
    </row>
    <row r="15" spans="1:15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0"/>
        <v>0</v>
      </c>
      <c r="K15" s="14"/>
      <c r="L15" s="16"/>
      <c r="M15" s="14">
        <f t="shared" si="1"/>
        <v>0</v>
      </c>
      <c r="N15" s="17">
        <f t="shared" si="2"/>
        <v>0</v>
      </c>
      <c r="O15" s="18" t="str">
        <f t="shared" si="3"/>
        <v>NA</v>
      </c>
    </row>
    <row r="16" spans="1:15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0"/>
        <v>0</v>
      </c>
      <c r="K16" s="14"/>
      <c r="L16" s="16"/>
      <c r="M16" s="14">
        <f t="shared" si="1"/>
        <v>0</v>
      </c>
      <c r="N16" s="17">
        <f t="shared" si="2"/>
        <v>0</v>
      </c>
      <c r="O16" s="18" t="str">
        <f t="shared" si="3"/>
        <v>NA</v>
      </c>
    </row>
    <row r="17" spans="1:15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</row>
    <row r="18" spans="1:15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ref="J18:J23" si="4">SUM(B18:I18)</f>
        <v>0</v>
      </c>
      <c r="K18" s="14"/>
      <c r="L18" s="16"/>
      <c r="M18" s="14">
        <f>ROUND(SUM(K18:L18),2)</f>
        <v>0</v>
      </c>
      <c r="N18" s="17">
        <f t="shared" ref="N18:N26" si="5">ROUND(J18-M18,2)</f>
        <v>0</v>
      </c>
      <c r="O18" s="18" t="str">
        <f t="shared" ref="O18:O26" si="6">IF(ISERROR(M18/J18),"NA",M18/J18)</f>
        <v>NA</v>
      </c>
    </row>
    <row r="19" spans="1:15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4"/>
        <v>0</v>
      </c>
      <c r="K19" s="14"/>
      <c r="L19" s="16"/>
      <c r="M19" s="14">
        <f t="shared" ref="M19:M26" si="7">ROUND(SUM(K19:L19),2)</f>
        <v>0</v>
      </c>
      <c r="N19" s="17">
        <f t="shared" si="5"/>
        <v>0</v>
      </c>
      <c r="O19" s="18" t="str">
        <f t="shared" si="6"/>
        <v>NA</v>
      </c>
    </row>
    <row r="20" spans="1:15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4"/>
        <v>0</v>
      </c>
      <c r="K20" s="14"/>
      <c r="L20" s="16"/>
      <c r="M20" s="14">
        <f t="shared" si="7"/>
        <v>0</v>
      </c>
      <c r="N20" s="17">
        <f t="shared" si="5"/>
        <v>0</v>
      </c>
      <c r="O20" s="18" t="str">
        <f t="shared" si="6"/>
        <v>NA</v>
      </c>
    </row>
    <row r="21" spans="1:15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4"/>
        <v>0</v>
      </c>
      <c r="K21" s="14"/>
      <c r="L21" s="16"/>
      <c r="M21" s="14">
        <f>ROUND(SUM(K21:L21),2)</f>
        <v>0</v>
      </c>
      <c r="N21" s="17">
        <f>ROUND(J21-M21,2)</f>
        <v>0</v>
      </c>
      <c r="O21" s="18" t="str">
        <f>IF(ISERROR(M21/J21),"NA",M21/J21)</f>
        <v>NA</v>
      </c>
    </row>
    <row r="22" spans="1:15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4"/>
        <v>0</v>
      </c>
      <c r="K22" s="14"/>
      <c r="L22" s="16"/>
      <c r="M22" s="14">
        <f t="shared" si="7"/>
        <v>0</v>
      </c>
      <c r="N22" s="17">
        <f t="shared" si="5"/>
        <v>0</v>
      </c>
      <c r="O22" s="18" t="str">
        <f t="shared" si="6"/>
        <v>NA</v>
      </c>
    </row>
    <row r="23" spans="1:15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4"/>
        <v>0</v>
      </c>
      <c r="K23" s="14"/>
      <c r="L23" s="16"/>
      <c r="M23" s="14">
        <f t="shared" si="7"/>
        <v>0</v>
      </c>
      <c r="N23" s="17">
        <f t="shared" si="5"/>
        <v>0</v>
      </c>
      <c r="O23" s="18" t="str">
        <f t="shared" si="6"/>
        <v>NA</v>
      </c>
    </row>
    <row r="24" spans="1:15" ht="18" customHeight="1" x14ac:dyDescent="0.25">
      <c r="A24" s="24" t="s">
        <v>17</v>
      </c>
      <c r="B24" s="25">
        <f t="shared" ref="B24:I24" si="8">SUM(B11:B23)</f>
        <v>0</v>
      </c>
      <c r="C24" s="25">
        <f t="shared" si="8"/>
        <v>0</v>
      </c>
      <c r="D24" s="25">
        <f t="shared" si="8"/>
        <v>0</v>
      </c>
      <c r="E24" s="25">
        <f t="shared" si="8"/>
        <v>0</v>
      </c>
      <c r="F24" s="25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>SUM(B24:I24)</f>
        <v>0</v>
      </c>
      <c r="K24" s="26">
        <f>SUM(K11:K23)</f>
        <v>0</v>
      </c>
      <c r="L24" s="26">
        <f>SUM(L11:L23)</f>
        <v>0</v>
      </c>
      <c r="M24" s="25">
        <f>ROUND(SUM(K24:L24),2)</f>
        <v>0</v>
      </c>
      <c r="N24" s="26">
        <f t="shared" si="5"/>
        <v>0</v>
      </c>
      <c r="O24" s="27" t="str">
        <f t="shared" si="6"/>
        <v>NA</v>
      </c>
    </row>
    <row r="25" spans="1:15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>SUM(B25:I25)</f>
        <v>0</v>
      </c>
      <c r="K25" s="14"/>
      <c r="L25" s="16"/>
      <c r="M25" s="14">
        <f>ROUND(SUM(K25:L25),2)</f>
        <v>0</v>
      </c>
      <c r="N25" s="17">
        <f t="shared" si="5"/>
        <v>0</v>
      </c>
      <c r="O25" s="18" t="str">
        <f t="shared" si="6"/>
        <v>NA</v>
      </c>
    </row>
    <row r="26" spans="1:15" ht="18" customHeight="1" thickTop="1" x14ac:dyDescent="0.25">
      <c r="A26" s="28" t="s">
        <v>4</v>
      </c>
      <c r="B26" s="29">
        <f t="shared" ref="B26:I26" si="9">ROUND(B24+B25,2)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>ROUND(G24+G25,2)</f>
        <v>0</v>
      </c>
      <c r="H26" s="29">
        <f>ROUND(H24+H25,2)</f>
        <v>0</v>
      </c>
      <c r="I26" s="29">
        <f t="shared" si="9"/>
        <v>0</v>
      </c>
      <c r="J26" s="29">
        <f>SUM(B26:I26)</f>
        <v>0</v>
      </c>
      <c r="K26" s="29">
        <f>ROUND(K24+K25,2)</f>
        <v>0</v>
      </c>
      <c r="L26" s="30">
        <f>ROUND(L24+L25,2)</f>
        <v>0</v>
      </c>
      <c r="M26" s="29">
        <f t="shared" si="7"/>
        <v>0</v>
      </c>
      <c r="N26" s="31">
        <f t="shared" si="5"/>
        <v>0</v>
      </c>
      <c r="O26" s="32" t="str">
        <f t="shared" si="6"/>
        <v>NA</v>
      </c>
    </row>
    <row r="27" spans="1:15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/>
      <c r="O27" s="19"/>
    </row>
    <row r="28" spans="1:15" ht="18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5"/>
      <c r="K28" s="19"/>
      <c r="L28" s="19"/>
      <c r="M28" s="19"/>
      <c r="N28" s="36"/>
      <c r="O28" s="19"/>
    </row>
    <row r="29" spans="1:15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5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L30" s="19"/>
      <c r="M30" s="204" t="s">
        <v>32</v>
      </c>
      <c r="N30" s="204"/>
      <c r="O30" s="204"/>
    </row>
    <row r="31" spans="1:15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5" ht="18" customHeight="1" thickTop="1" x14ac:dyDescent="0.25">
      <c r="A32" s="44" t="s">
        <v>22</v>
      </c>
      <c r="B32" s="108">
        <f t="shared" ref="B32:J32" si="10">B30-B31</f>
        <v>0</v>
      </c>
      <c r="C32" s="108">
        <f t="shared" si="10"/>
        <v>0</v>
      </c>
      <c r="D32" s="108">
        <f t="shared" si="10"/>
        <v>0</v>
      </c>
      <c r="E32" s="108">
        <f t="shared" si="10"/>
        <v>0</v>
      </c>
      <c r="F32" s="108">
        <f t="shared" si="10"/>
        <v>0</v>
      </c>
      <c r="G32" s="108">
        <f t="shared" si="10"/>
        <v>0</v>
      </c>
      <c r="H32" s="108">
        <f t="shared" si="10"/>
        <v>0</v>
      </c>
      <c r="I32" s="108">
        <f t="shared" si="10"/>
        <v>0</v>
      </c>
      <c r="J32" s="45">
        <f t="shared" si="10"/>
        <v>0</v>
      </c>
      <c r="K32" s="19"/>
      <c r="L32" s="19"/>
      <c r="M32" s="39" t="s">
        <v>34</v>
      </c>
      <c r="N32" s="39"/>
      <c r="O32" s="42">
        <f>L26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113"/>
    </row>
  </sheetData>
  <mergeCells count="11">
    <mergeCell ref="A1:O1"/>
    <mergeCell ref="A2:O2"/>
    <mergeCell ref="J4:M4"/>
    <mergeCell ref="J5:K5"/>
    <mergeCell ref="A6:O6"/>
    <mergeCell ref="M33:N33"/>
    <mergeCell ref="K7:N7"/>
    <mergeCell ref="A8:O8"/>
    <mergeCell ref="K9:M9"/>
    <mergeCell ref="A29:J29"/>
    <mergeCell ref="M30:O30"/>
  </mergeCells>
  <conditionalFormatting sqref="O11:O14 O16:O25">
    <cfRule type="cellIs" dxfId="18" priority="2" stopIfTrue="1" operator="greaterThan">
      <formula>#REF!</formula>
    </cfRule>
  </conditionalFormatting>
  <conditionalFormatting sqref="O15">
    <cfRule type="cellIs" dxfId="17" priority="1" stopIfTrue="1" operator="greaterThan">
      <formula>#REF!</formula>
    </cfRule>
  </conditionalFormatting>
  <printOptions horizont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workbookViewId="0">
      <selection activeCell="O5" sqref="L5:O5"/>
    </sheetView>
  </sheetViews>
  <sheetFormatPr defaultColWidth="9.140625" defaultRowHeight="18" customHeight="1" x14ac:dyDescent="0.25"/>
  <cols>
    <col min="1" max="1" width="25.7109375" style="37" customWidth="1"/>
    <col min="2" max="8" width="12.7109375" style="37" hidden="1" customWidth="1"/>
    <col min="9" max="9" width="12.7109375" style="58" hidden="1" customWidth="1"/>
    <col min="10" max="13" width="15.7109375" style="35" customWidth="1"/>
    <col min="14" max="14" width="17.85546875" style="35" customWidth="1"/>
    <col min="15" max="15" width="15.7109375" style="48" customWidth="1"/>
    <col min="16" max="16" width="11.5703125" style="19" bestFit="1" customWidth="1"/>
    <col min="17" max="16384" width="9.140625" style="19"/>
  </cols>
  <sheetData>
    <row r="1" spans="1:16" s="2" customFormat="1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6" s="1" customFormat="1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6" s="2" customFormat="1" ht="18" customHeight="1" x14ac:dyDescent="0.3">
      <c r="A3" s="49"/>
      <c r="B3" s="102"/>
      <c r="C3" s="102"/>
      <c r="D3" s="102"/>
      <c r="E3" s="102"/>
      <c r="F3" s="102"/>
      <c r="G3" s="161"/>
      <c r="H3" s="134"/>
      <c r="I3" s="62"/>
      <c r="J3" s="49"/>
      <c r="K3" s="49"/>
      <c r="L3" s="49"/>
      <c r="M3" s="49"/>
      <c r="N3" s="49"/>
      <c r="O3" s="49"/>
    </row>
    <row r="4" spans="1:16" s="1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6" s="1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6" s="54" customFormat="1" ht="18" customHeight="1" x14ac:dyDescent="0.25">
      <c r="A6" s="210" t="s">
        <v>53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6" s="1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3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6" s="2" customFormat="1" ht="18" customHeight="1" x14ac:dyDescent="0.3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6" s="7" customFormat="1" ht="18" customHeight="1" x14ac:dyDescent="0.25">
      <c r="A9" s="136"/>
      <c r="B9" s="136"/>
      <c r="C9" s="136"/>
      <c r="D9" s="136"/>
      <c r="E9" s="136"/>
      <c r="F9" s="136"/>
      <c r="G9" s="136"/>
      <c r="H9" s="136"/>
      <c r="I9" s="165"/>
      <c r="J9" s="137" t="s">
        <v>4</v>
      </c>
      <c r="K9" s="215" t="s">
        <v>5</v>
      </c>
      <c r="L9" s="216"/>
      <c r="M9" s="217"/>
      <c r="N9" s="138" t="s">
        <v>6</v>
      </c>
      <c r="O9" s="138" t="s">
        <v>7</v>
      </c>
    </row>
    <row r="10" spans="1:16" s="7" customFormat="1" ht="18" customHeight="1" thickBot="1" x14ac:dyDescent="0.3">
      <c r="A10" s="139" t="s">
        <v>0</v>
      </c>
      <c r="B10" s="139" t="s">
        <v>54</v>
      </c>
      <c r="C10" s="139" t="s">
        <v>55</v>
      </c>
      <c r="D10" s="139" t="s">
        <v>56</v>
      </c>
      <c r="E10" s="139" t="s">
        <v>57</v>
      </c>
      <c r="F10" s="139" t="s">
        <v>58</v>
      </c>
      <c r="G10" s="139" t="s">
        <v>66</v>
      </c>
      <c r="H10" s="139" t="s">
        <v>74</v>
      </c>
      <c r="I10" s="166" t="s">
        <v>76</v>
      </c>
      <c r="J10" s="140" t="s">
        <v>8</v>
      </c>
      <c r="K10" s="141" t="s">
        <v>9</v>
      </c>
      <c r="L10" s="142" t="s">
        <v>10</v>
      </c>
      <c r="M10" s="140" t="s">
        <v>11</v>
      </c>
      <c r="N10" s="143" t="s">
        <v>12</v>
      </c>
      <c r="O10" s="143" t="s">
        <v>13</v>
      </c>
    </row>
    <row r="11" spans="1:16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 t="shared" ref="J11:J16" si="0">SUM(B11:I11)</f>
        <v>0</v>
      </c>
      <c r="K11" s="111"/>
      <c r="L11" s="16"/>
      <c r="M11" s="14">
        <f>ROUND(SUM(K11:L11),2)</f>
        <v>0</v>
      </c>
      <c r="N11" s="17">
        <f t="shared" ref="N11:N16" si="1">ROUND(J11-M11,2)</f>
        <v>0</v>
      </c>
      <c r="O11" s="18" t="str">
        <f t="shared" ref="O11:O16" si="2">IF(ISERROR(M11/J11),"NA",M11/J11)</f>
        <v>NA</v>
      </c>
    </row>
    <row r="12" spans="1:16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si="0"/>
        <v>0</v>
      </c>
      <c r="K12" s="14"/>
      <c r="L12" s="16"/>
      <c r="M12" s="14">
        <f t="shared" ref="M12:M23" si="3">ROUND(SUM(K12:L12),2)</f>
        <v>0</v>
      </c>
      <c r="N12" s="17">
        <f t="shared" si="1"/>
        <v>0</v>
      </c>
      <c r="O12" s="18" t="str">
        <f t="shared" si="2"/>
        <v>NA</v>
      </c>
      <c r="P12" s="35"/>
    </row>
    <row r="13" spans="1:16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0"/>
        <v>0</v>
      </c>
      <c r="K13" s="14"/>
      <c r="L13" s="16"/>
      <c r="M13" s="14">
        <f t="shared" si="3"/>
        <v>0</v>
      </c>
      <c r="N13" s="17">
        <f t="shared" si="1"/>
        <v>0</v>
      </c>
      <c r="O13" s="18" t="str">
        <f t="shared" si="2"/>
        <v>NA</v>
      </c>
    </row>
    <row r="14" spans="1:16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0"/>
        <v>0</v>
      </c>
      <c r="K14" s="14"/>
      <c r="L14" s="16"/>
      <c r="M14" s="14">
        <f t="shared" si="3"/>
        <v>0</v>
      </c>
      <c r="N14" s="17">
        <f t="shared" si="1"/>
        <v>0</v>
      </c>
      <c r="O14" s="18" t="str">
        <f t="shared" si="2"/>
        <v>NA</v>
      </c>
    </row>
    <row r="15" spans="1:16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0"/>
        <v>0</v>
      </c>
      <c r="K15" s="14"/>
      <c r="L15" s="16"/>
      <c r="M15" s="14">
        <f t="shared" si="3"/>
        <v>0</v>
      </c>
      <c r="N15" s="17">
        <f t="shared" si="1"/>
        <v>0</v>
      </c>
      <c r="O15" s="18" t="str">
        <f t="shared" si="2"/>
        <v>NA</v>
      </c>
    </row>
    <row r="16" spans="1:16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0"/>
        <v>0</v>
      </c>
      <c r="K16" s="14"/>
      <c r="L16" s="16"/>
      <c r="M16" s="14">
        <f t="shared" si="3"/>
        <v>0</v>
      </c>
      <c r="N16" s="17">
        <f t="shared" si="1"/>
        <v>0</v>
      </c>
      <c r="O16" s="18" t="str">
        <f t="shared" si="2"/>
        <v>NA</v>
      </c>
    </row>
    <row r="17" spans="1:16" ht="18" customHeight="1" x14ac:dyDescent="0.25">
      <c r="A17" s="123" t="s">
        <v>24</v>
      </c>
      <c r="B17" s="124"/>
      <c r="C17" s="124"/>
      <c r="D17" s="124"/>
      <c r="E17" s="124"/>
      <c r="F17" s="124"/>
      <c r="G17" s="124"/>
      <c r="H17" s="124"/>
      <c r="I17" s="105"/>
      <c r="J17" s="125"/>
      <c r="K17" s="125"/>
      <c r="L17" s="126"/>
      <c r="M17" s="125"/>
      <c r="N17" s="127"/>
      <c r="O17" s="128"/>
    </row>
    <row r="18" spans="1:16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ref="J18:J26" si="4">SUM(B18:I18)</f>
        <v>0</v>
      </c>
      <c r="K18" s="14"/>
      <c r="L18" s="16"/>
      <c r="M18" s="14">
        <f t="shared" si="3"/>
        <v>0</v>
      </c>
      <c r="N18" s="17">
        <f t="shared" ref="N18:N26" si="5">ROUND(J18-M18,2)</f>
        <v>0</v>
      </c>
      <c r="O18" s="18" t="str">
        <f t="shared" ref="O18:O26" si="6">IF(ISERROR(M18/J18),"NA",M18/J18)</f>
        <v>NA</v>
      </c>
    </row>
    <row r="19" spans="1:16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4"/>
        <v>0</v>
      </c>
      <c r="K19" s="14"/>
      <c r="L19" s="16"/>
      <c r="M19" s="14">
        <f t="shared" si="3"/>
        <v>0</v>
      </c>
      <c r="N19" s="17">
        <f t="shared" si="5"/>
        <v>0</v>
      </c>
      <c r="O19" s="18" t="str">
        <f t="shared" si="6"/>
        <v>NA</v>
      </c>
    </row>
    <row r="20" spans="1:16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4"/>
        <v>0</v>
      </c>
      <c r="K20" s="14"/>
      <c r="L20" s="16"/>
      <c r="M20" s="14">
        <f t="shared" si="3"/>
        <v>0</v>
      </c>
      <c r="N20" s="17">
        <f t="shared" si="5"/>
        <v>0</v>
      </c>
      <c r="O20" s="18" t="str">
        <f t="shared" si="6"/>
        <v>NA</v>
      </c>
    </row>
    <row r="21" spans="1:16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4"/>
        <v>0</v>
      </c>
      <c r="K21" s="14"/>
      <c r="L21" s="16"/>
      <c r="M21" s="14">
        <f t="shared" si="3"/>
        <v>0</v>
      </c>
      <c r="N21" s="17">
        <f>ROUND(J21-M21,2)</f>
        <v>0</v>
      </c>
      <c r="O21" s="18" t="str">
        <f>IF(ISERROR(M21/J21),"NA",M21/J21)</f>
        <v>NA</v>
      </c>
    </row>
    <row r="22" spans="1:16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4"/>
        <v>0</v>
      </c>
      <c r="K22" s="14"/>
      <c r="L22" s="16"/>
      <c r="M22" s="14">
        <f t="shared" si="3"/>
        <v>0</v>
      </c>
      <c r="N22" s="17">
        <f t="shared" si="5"/>
        <v>0</v>
      </c>
      <c r="O22" s="18" t="str">
        <f t="shared" si="6"/>
        <v>NA</v>
      </c>
    </row>
    <row r="23" spans="1:16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4"/>
        <v>0</v>
      </c>
      <c r="K23" s="14"/>
      <c r="L23" s="16"/>
      <c r="M23" s="14">
        <f t="shared" si="3"/>
        <v>0</v>
      </c>
      <c r="N23" s="17">
        <f t="shared" si="5"/>
        <v>0</v>
      </c>
      <c r="O23" s="18" t="str">
        <f t="shared" si="6"/>
        <v>NA</v>
      </c>
    </row>
    <row r="24" spans="1:16" ht="18" customHeight="1" x14ac:dyDescent="0.25">
      <c r="A24" s="144" t="s">
        <v>17</v>
      </c>
      <c r="B24" s="145">
        <f t="shared" ref="B24:I24" si="7">SUM(B11:B23)</f>
        <v>0</v>
      </c>
      <c r="C24" s="145">
        <f t="shared" si="7"/>
        <v>0</v>
      </c>
      <c r="D24" s="145">
        <f t="shared" si="7"/>
        <v>0</v>
      </c>
      <c r="E24" s="145">
        <f t="shared" si="7"/>
        <v>0</v>
      </c>
      <c r="F24" s="145">
        <f t="shared" si="7"/>
        <v>0</v>
      </c>
      <c r="G24" s="145">
        <f>SUM(G11:G23)</f>
        <v>0</v>
      </c>
      <c r="H24" s="145">
        <f t="shared" si="7"/>
        <v>0</v>
      </c>
      <c r="I24" s="25">
        <f t="shared" si="7"/>
        <v>0</v>
      </c>
      <c r="J24" s="145">
        <f t="shared" si="4"/>
        <v>0</v>
      </c>
      <c r="K24" s="145">
        <f>SUM(K11:K23)</f>
        <v>0</v>
      </c>
      <c r="L24" s="146">
        <f>SUM(L11:L23)</f>
        <v>0</v>
      </c>
      <c r="M24" s="145">
        <f>ROUND(SUM(K24:L24),2)</f>
        <v>0</v>
      </c>
      <c r="N24" s="146">
        <f t="shared" si="5"/>
        <v>0</v>
      </c>
      <c r="O24" s="147" t="str">
        <f t="shared" si="6"/>
        <v>NA</v>
      </c>
    </row>
    <row r="25" spans="1:16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4"/>
        <v>0</v>
      </c>
      <c r="K25" s="14"/>
      <c r="L25" s="16"/>
      <c r="M25" s="14">
        <f>ROUND(SUM(K25:L25),2)</f>
        <v>0</v>
      </c>
      <c r="N25" s="17">
        <f t="shared" si="5"/>
        <v>0</v>
      </c>
      <c r="O25" s="18" t="str">
        <f t="shared" si="6"/>
        <v>NA</v>
      </c>
      <c r="P25" s="35"/>
    </row>
    <row r="26" spans="1:16" s="33" customFormat="1" ht="18" customHeight="1" thickTop="1" x14ac:dyDescent="0.25">
      <c r="A26" s="122" t="s">
        <v>4</v>
      </c>
      <c r="B26" s="148">
        <f t="shared" ref="B26:I26" si="8">ROUND(B24+B25,2)</f>
        <v>0</v>
      </c>
      <c r="C26" s="148">
        <f t="shared" si="8"/>
        <v>0</v>
      </c>
      <c r="D26" s="148">
        <f t="shared" si="8"/>
        <v>0</v>
      </c>
      <c r="E26" s="148">
        <f t="shared" si="8"/>
        <v>0</v>
      </c>
      <c r="F26" s="148">
        <f t="shared" si="8"/>
        <v>0</v>
      </c>
      <c r="G26" s="148">
        <f>ROUND(G24+G25,2)</f>
        <v>0</v>
      </c>
      <c r="H26" s="148">
        <f t="shared" si="8"/>
        <v>0</v>
      </c>
      <c r="I26" s="29">
        <f t="shared" si="8"/>
        <v>0</v>
      </c>
      <c r="J26" s="148">
        <f t="shared" si="4"/>
        <v>0</v>
      </c>
      <c r="K26" s="148">
        <f>ROUND(K24+K25,2)</f>
        <v>0</v>
      </c>
      <c r="L26" s="149">
        <f>ROUND(L24+L25,2)</f>
        <v>0</v>
      </c>
      <c r="M26" s="148">
        <f>ROUND(SUM(K26:L26),2)</f>
        <v>0</v>
      </c>
      <c r="N26" s="150">
        <f t="shared" si="5"/>
        <v>0</v>
      </c>
      <c r="O26" s="151" t="str">
        <f t="shared" si="6"/>
        <v>NA</v>
      </c>
    </row>
    <row r="27" spans="1:16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L27" s="132"/>
      <c r="N27" s="36"/>
      <c r="O27" s="19"/>
    </row>
    <row r="28" spans="1:16" ht="18" customHeight="1" x14ac:dyDescent="0.25">
      <c r="I28" s="37"/>
      <c r="L28" s="171"/>
      <c r="M28" s="172"/>
      <c r="N28" s="173"/>
      <c r="O28" s="172"/>
      <c r="P28" s="172"/>
    </row>
    <row r="29" spans="1:16" ht="18" customHeight="1" x14ac:dyDescent="0.25">
      <c r="A29" s="218" t="s">
        <v>19</v>
      </c>
      <c r="B29" s="219"/>
      <c r="C29" s="219"/>
      <c r="D29" s="219"/>
      <c r="E29" s="219"/>
      <c r="F29" s="219"/>
      <c r="G29" s="219"/>
      <c r="H29" s="219"/>
      <c r="I29" s="219"/>
      <c r="J29" s="220"/>
      <c r="K29" s="43"/>
      <c r="L29" s="174"/>
      <c r="M29" s="175"/>
      <c r="N29" s="175"/>
      <c r="O29" s="176"/>
      <c r="P29" s="172"/>
    </row>
    <row r="30" spans="1:16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K30" s="38"/>
      <c r="L30" s="19"/>
      <c r="M30" s="221" t="s">
        <v>32</v>
      </c>
      <c r="N30" s="221"/>
      <c r="O30" s="221"/>
    </row>
    <row r="31" spans="1:16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43"/>
      <c r="L31" s="19"/>
      <c r="M31" s="39" t="s">
        <v>33</v>
      </c>
      <c r="N31" s="39"/>
      <c r="O31" s="40">
        <f>K26</f>
        <v>0</v>
      </c>
    </row>
    <row r="32" spans="1:16" ht="18" customHeight="1" thickTop="1" x14ac:dyDescent="0.25">
      <c r="A32" s="152" t="s">
        <v>22</v>
      </c>
      <c r="B32" s="108">
        <f t="shared" ref="B32:J32" si="9">B30-B31</f>
        <v>0</v>
      </c>
      <c r="C32" s="108">
        <f t="shared" si="9"/>
        <v>0</v>
      </c>
      <c r="D32" s="108">
        <f t="shared" si="9"/>
        <v>0</v>
      </c>
      <c r="E32" s="108">
        <f t="shared" si="9"/>
        <v>0</v>
      </c>
      <c r="F32" s="108">
        <f t="shared" si="9"/>
        <v>0</v>
      </c>
      <c r="G32" s="108">
        <f t="shared" si="9"/>
        <v>0</v>
      </c>
      <c r="H32" s="108">
        <f t="shared" si="9"/>
        <v>0</v>
      </c>
      <c r="I32" s="108">
        <f t="shared" si="9"/>
        <v>0</v>
      </c>
      <c r="J32" s="154">
        <f t="shared" si="9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153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211" t="s">
        <v>35</v>
      </c>
      <c r="N33" s="212"/>
      <c r="O33" s="57">
        <v>1158919</v>
      </c>
    </row>
    <row r="34" spans="1:15" ht="18" customHeight="1" x14ac:dyDescent="0.25">
      <c r="K34" s="19"/>
      <c r="L34" s="19"/>
      <c r="M34" s="19"/>
      <c r="N34" s="36"/>
      <c r="O34" s="19"/>
    </row>
    <row r="35" spans="1:15" ht="18" customHeight="1" x14ac:dyDescent="0.25">
      <c r="K35" s="19"/>
      <c r="L35" s="19"/>
      <c r="M35" s="19"/>
      <c r="N35" s="36"/>
      <c r="O35" s="19"/>
    </row>
    <row r="36" spans="1:15" ht="18" customHeight="1" x14ac:dyDescent="0.25">
      <c r="J36" s="36"/>
      <c r="K36" s="36"/>
      <c r="L36" s="36"/>
      <c r="M36" s="36"/>
      <c r="N36" s="48"/>
      <c r="O36" s="19"/>
    </row>
    <row r="37" spans="1:15" ht="18" customHeight="1" x14ac:dyDescent="0.25">
      <c r="J37" s="36"/>
      <c r="K37" s="36"/>
      <c r="L37" s="36"/>
      <c r="M37" s="36"/>
      <c r="N37" s="48"/>
      <c r="O37" s="19"/>
    </row>
  </sheetData>
  <mergeCells count="11">
    <mergeCell ref="A2:O2"/>
    <mergeCell ref="A1:O1"/>
    <mergeCell ref="K9:M9"/>
    <mergeCell ref="A29:J29"/>
    <mergeCell ref="M30:O30"/>
    <mergeCell ref="M33:N33"/>
    <mergeCell ref="J4:M4"/>
    <mergeCell ref="J5:K5"/>
    <mergeCell ref="K7:N7"/>
    <mergeCell ref="A6:O6"/>
    <mergeCell ref="A8:O8"/>
  </mergeCells>
  <conditionalFormatting sqref="O11:O25">
    <cfRule type="cellIs" dxfId="16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O5" sqref="L5:O5"/>
    </sheetView>
  </sheetViews>
  <sheetFormatPr defaultColWidth="8" defaultRowHeight="18" customHeight="1" x14ac:dyDescent="0.25"/>
  <cols>
    <col min="1" max="1" width="25.7109375" style="37" customWidth="1"/>
    <col min="2" max="9" width="12.7109375" style="37" hidden="1" customWidth="1"/>
    <col min="10" max="13" width="15.7109375" style="35" customWidth="1"/>
    <col min="14" max="14" width="17.7109375" style="35" bestFit="1" customWidth="1"/>
    <col min="15" max="15" width="15.7109375" style="48" customWidth="1"/>
    <col min="16" max="16" width="12.5703125" style="19" bestFit="1" customWidth="1"/>
    <col min="17" max="16384" width="8" style="19"/>
  </cols>
  <sheetData>
    <row r="1" spans="1:16" s="2" customFormat="1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6" s="1" customFormat="1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6" s="2" customFormat="1" ht="18" customHeight="1" x14ac:dyDescent="0.3">
      <c r="A3" s="115"/>
      <c r="B3" s="115"/>
      <c r="C3" s="115"/>
      <c r="D3" s="115"/>
      <c r="E3" s="115"/>
      <c r="F3" s="115"/>
      <c r="G3" s="161"/>
      <c r="H3" s="135"/>
      <c r="I3" s="164"/>
      <c r="J3" s="115"/>
      <c r="K3" s="115"/>
      <c r="L3" s="115"/>
      <c r="M3" s="115"/>
      <c r="N3" s="115"/>
      <c r="O3" s="115"/>
    </row>
    <row r="4" spans="1:16" s="1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6" s="1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6" s="5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6" s="1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3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6" s="2" customFormat="1" ht="18" customHeight="1" x14ac:dyDescent="0.3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6" s="7" customFormat="1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6" s="7" customFormat="1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67</v>
      </c>
      <c r="H10" s="8" t="s">
        <v>74</v>
      </c>
      <c r="I10" s="8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6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 t="shared" ref="J11:J16" si="0">SUM(B11:I11)</f>
        <v>0</v>
      </c>
      <c r="K11" s="15"/>
      <c r="L11" s="16"/>
      <c r="M11" s="14">
        <f t="shared" ref="M11:M16" si="1">ROUND(SUM(K11:L11),2)</f>
        <v>0</v>
      </c>
      <c r="N11" s="17">
        <f t="shared" ref="N11:N16" si="2">ROUND(J11-M11,2)</f>
        <v>0</v>
      </c>
      <c r="O11" s="18" t="str">
        <f t="shared" ref="O11:O16" si="3">IF(ISERROR(M11/J11),"NA",M11/J11)</f>
        <v>NA</v>
      </c>
    </row>
    <row r="12" spans="1:16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si="0"/>
        <v>0</v>
      </c>
      <c r="K12" s="14"/>
      <c r="L12" s="16"/>
      <c r="M12" s="14">
        <f t="shared" si="1"/>
        <v>0</v>
      </c>
      <c r="N12" s="17">
        <f t="shared" si="2"/>
        <v>0</v>
      </c>
      <c r="O12" s="18" t="str">
        <f t="shared" si="3"/>
        <v>NA</v>
      </c>
    </row>
    <row r="13" spans="1:16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0"/>
        <v>0</v>
      </c>
      <c r="K13" s="14"/>
      <c r="L13" s="16"/>
      <c r="M13" s="14">
        <f t="shared" si="1"/>
        <v>0</v>
      </c>
      <c r="N13" s="17">
        <f t="shared" si="2"/>
        <v>0</v>
      </c>
      <c r="O13" s="18" t="str">
        <f t="shared" si="3"/>
        <v>NA</v>
      </c>
      <c r="P13" s="35"/>
    </row>
    <row r="14" spans="1:16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0"/>
        <v>0</v>
      </c>
      <c r="K14" s="14"/>
      <c r="L14" s="16"/>
      <c r="M14" s="14">
        <f t="shared" si="1"/>
        <v>0</v>
      </c>
      <c r="N14" s="17">
        <f t="shared" si="2"/>
        <v>0</v>
      </c>
      <c r="O14" s="18" t="str">
        <f t="shared" si="3"/>
        <v>NA</v>
      </c>
    </row>
    <row r="15" spans="1:16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0"/>
        <v>0</v>
      </c>
      <c r="K15" s="14"/>
      <c r="L15" s="16"/>
      <c r="M15" s="14">
        <f t="shared" si="1"/>
        <v>0</v>
      </c>
      <c r="N15" s="17">
        <f t="shared" si="2"/>
        <v>0</v>
      </c>
      <c r="O15" s="18" t="str">
        <f t="shared" si="3"/>
        <v>NA</v>
      </c>
    </row>
    <row r="16" spans="1:16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0"/>
        <v>0</v>
      </c>
      <c r="K16" s="14"/>
      <c r="L16" s="16"/>
      <c r="M16" s="14">
        <f t="shared" si="1"/>
        <v>0</v>
      </c>
      <c r="N16" s="17">
        <f t="shared" si="2"/>
        <v>0</v>
      </c>
      <c r="O16" s="18" t="str">
        <f t="shared" si="3"/>
        <v>NA</v>
      </c>
    </row>
    <row r="17" spans="1:18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</row>
    <row r="18" spans="1:18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ref="J18:J26" si="4">SUM(B18:I18)</f>
        <v>0</v>
      </c>
      <c r="K18" s="14"/>
      <c r="L18" s="16"/>
      <c r="M18" s="14">
        <f t="shared" ref="M18:M26" si="5">ROUND(SUM(K18:L18),2)</f>
        <v>0</v>
      </c>
      <c r="N18" s="17">
        <f t="shared" ref="N18:N26" si="6">ROUND(J18-M18,2)</f>
        <v>0</v>
      </c>
      <c r="O18" s="18" t="str">
        <f t="shared" ref="O18:O26" si="7">IF(ISERROR(M18/J18),"NA",M18/J18)</f>
        <v>NA</v>
      </c>
    </row>
    <row r="19" spans="1:18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4"/>
        <v>0</v>
      </c>
      <c r="K19" s="14"/>
      <c r="L19" s="16"/>
      <c r="M19" s="14">
        <f t="shared" si="5"/>
        <v>0</v>
      </c>
      <c r="N19" s="17">
        <f t="shared" si="6"/>
        <v>0</v>
      </c>
      <c r="O19" s="18" t="str">
        <f t="shared" si="7"/>
        <v>NA</v>
      </c>
    </row>
    <row r="20" spans="1:18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4"/>
        <v>0</v>
      </c>
      <c r="K20" s="14"/>
      <c r="L20" s="16"/>
      <c r="M20" s="14">
        <f t="shared" si="5"/>
        <v>0</v>
      </c>
      <c r="N20" s="17">
        <f t="shared" si="6"/>
        <v>0</v>
      </c>
      <c r="O20" s="18" t="str">
        <f t="shared" si="7"/>
        <v>NA</v>
      </c>
    </row>
    <row r="21" spans="1:18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4"/>
        <v>0</v>
      </c>
      <c r="K21" s="14"/>
      <c r="L21" s="16"/>
      <c r="M21" s="14">
        <f t="shared" si="5"/>
        <v>0</v>
      </c>
      <c r="N21" s="17">
        <f>ROUND(J21-M21,2)</f>
        <v>0</v>
      </c>
      <c r="O21" s="18" t="str">
        <f>IF(ISERROR(M21/J21),"NA",M21/J21)</f>
        <v>NA</v>
      </c>
    </row>
    <row r="22" spans="1:18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4"/>
        <v>0</v>
      </c>
      <c r="K22" s="14"/>
      <c r="L22" s="16"/>
      <c r="M22" s="14">
        <f t="shared" si="5"/>
        <v>0</v>
      </c>
      <c r="N22" s="17">
        <f t="shared" si="6"/>
        <v>0</v>
      </c>
      <c r="O22" s="18" t="str">
        <f t="shared" si="7"/>
        <v>NA</v>
      </c>
      <c r="R22" s="19" t="s">
        <v>64</v>
      </c>
    </row>
    <row r="23" spans="1:18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4"/>
        <v>0</v>
      </c>
      <c r="K23" s="14"/>
      <c r="L23" s="16"/>
      <c r="M23" s="14">
        <f t="shared" si="5"/>
        <v>0</v>
      </c>
      <c r="N23" s="17">
        <f t="shared" si="6"/>
        <v>0</v>
      </c>
      <c r="O23" s="18" t="str">
        <f t="shared" si="7"/>
        <v>NA</v>
      </c>
    </row>
    <row r="24" spans="1:18" ht="18" customHeight="1" x14ac:dyDescent="0.25">
      <c r="A24" s="24" t="s">
        <v>17</v>
      </c>
      <c r="B24" s="25">
        <f t="shared" ref="B24:I24" si="8">SUM(B11:B23)</f>
        <v>0</v>
      </c>
      <c r="C24" s="25">
        <f t="shared" si="8"/>
        <v>0</v>
      </c>
      <c r="D24" s="25">
        <f t="shared" si="8"/>
        <v>0</v>
      </c>
      <c r="E24" s="25">
        <f t="shared" si="8"/>
        <v>0</v>
      </c>
      <c r="F24" s="25">
        <f t="shared" si="8"/>
        <v>0</v>
      </c>
      <c r="G24" s="25">
        <f>SUM(G11:G23)</f>
        <v>0</v>
      </c>
      <c r="H24" s="25">
        <f t="shared" si="8"/>
        <v>0</v>
      </c>
      <c r="I24" s="25">
        <f t="shared" si="8"/>
        <v>0</v>
      </c>
      <c r="J24" s="25">
        <f t="shared" si="4"/>
        <v>0</v>
      </c>
      <c r="K24" s="26">
        <f>SUM(K11:K23)</f>
        <v>0</v>
      </c>
      <c r="L24" s="26">
        <f>SUM(L11:L23)</f>
        <v>0</v>
      </c>
      <c r="M24" s="25">
        <f t="shared" si="5"/>
        <v>0</v>
      </c>
      <c r="N24" s="26">
        <f t="shared" si="6"/>
        <v>0</v>
      </c>
      <c r="O24" s="27" t="str">
        <f t="shared" si="7"/>
        <v>NA</v>
      </c>
    </row>
    <row r="25" spans="1:18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4"/>
        <v>0</v>
      </c>
      <c r="K25" s="14"/>
      <c r="L25" s="16"/>
      <c r="M25" s="14">
        <f t="shared" si="5"/>
        <v>0</v>
      </c>
      <c r="N25" s="17">
        <f t="shared" si="6"/>
        <v>0</v>
      </c>
      <c r="O25" s="18" t="str">
        <f t="shared" si="7"/>
        <v>NA</v>
      </c>
    </row>
    <row r="26" spans="1:18" s="33" customFormat="1" ht="18" customHeight="1" thickTop="1" x14ac:dyDescent="0.25">
      <c r="A26" s="28" t="s">
        <v>4</v>
      </c>
      <c r="B26" s="29">
        <f t="shared" ref="B26:I26" si="9">ROUND(B24+B25,2)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>ROUND(G24+G25,2)</f>
        <v>0</v>
      </c>
      <c r="H26" s="29">
        <f t="shared" si="9"/>
        <v>0</v>
      </c>
      <c r="I26" s="29">
        <f t="shared" si="9"/>
        <v>0</v>
      </c>
      <c r="J26" s="29">
        <f t="shared" si="4"/>
        <v>0</v>
      </c>
      <c r="K26" s="29">
        <f>ROUND(K24+K25,2)</f>
        <v>0</v>
      </c>
      <c r="L26" s="30">
        <f>ROUND(L24+L25,2)</f>
        <v>0</v>
      </c>
      <c r="M26" s="29">
        <f t="shared" si="5"/>
        <v>0</v>
      </c>
      <c r="N26" s="31">
        <f t="shared" si="6"/>
        <v>0</v>
      </c>
      <c r="O26" s="32" t="str">
        <f t="shared" si="7"/>
        <v>NA</v>
      </c>
    </row>
    <row r="27" spans="1:18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N27" s="36"/>
      <c r="O27" s="19"/>
    </row>
    <row r="28" spans="1:18" ht="18" customHeight="1" x14ac:dyDescent="0.25">
      <c r="K28" s="19"/>
      <c r="L28" s="19"/>
      <c r="M28" s="19"/>
      <c r="N28" s="36"/>
      <c r="O28" s="19"/>
    </row>
    <row r="29" spans="1:18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K29" s="38"/>
      <c r="L29" s="19"/>
    </row>
    <row r="30" spans="1:18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K30" s="38"/>
      <c r="L30" s="19"/>
      <c r="M30" s="204" t="s">
        <v>32</v>
      </c>
      <c r="N30" s="204"/>
      <c r="O30" s="204"/>
    </row>
    <row r="31" spans="1:18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43"/>
      <c r="L31" s="19"/>
      <c r="M31" s="39" t="s">
        <v>33</v>
      </c>
      <c r="N31" s="39"/>
      <c r="O31" s="40">
        <f>K26</f>
        <v>0</v>
      </c>
    </row>
    <row r="32" spans="1:18" ht="18" customHeight="1" thickTop="1" x14ac:dyDescent="0.25">
      <c r="A32" s="44" t="s">
        <v>22</v>
      </c>
      <c r="B32" s="108">
        <f t="shared" ref="B32:J32" si="10">B30-B31</f>
        <v>0</v>
      </c>
      <c r="C32" s="108">
        <f t="shared" si="10"/>
        <v>0</v>
      </c>
      <c r="D32" s="108">
        <f t="shared" si="10"/>
        <v>0</v>
      </c>
      <c r="E32" s="108">
        <f t="shared" si="10"/>
        <v>0</v>
      </c>
      <c r="F32" s="108">
        <f t="shared" si="10"/>
        <v>0</v>
      </c>
      <c r="G32" s="108">
        <f t="shared" si="10"/>
        <v>0</v>
      </c>
      <c r="H32" s="108">
        <f t="shared" si="10"/>
        <v>0</v>
      </c>
      <c r="I32" s="108">
        <f t="shared" si="10"/>
        <v>0</v>
      </c>
      <c r="J32" s="45">
        <f t="shared" si="10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47"/>
    </row>
    <row r="34" spans="1:15" ht="18" customHeight="1" x14ac:dyDescent="0.25">
      <c r="K34" s="19"/>
      <c r="L34" s="19"/>
      <c r="M34" s="19"/>
      <c r="N34" s="36"/>
      <c r="O34" s="19"/>
    </row>
    <row r="35" spans="1:15" ht="18" customHeight="1" x14ac:dyDescent="0.25">
      <c r="K35" s="19"/>
      <c r="L35" s="19"/>
      <c r="M35" s="19"/>
      <c r="N35" s="36"/>
      <c r="O35" s="19"/>
    </row>
    <row r="36" spans="1:15" ht="18" customHeight="1" x14ac:dyDescent="0.25">
      <c r="J36" s="36"/>
      <c r="K36" s="36"/>
      <c r="L36" s="36"/>
      <c r="M36" s="36"/>
      <c r="N36" s="48"/>
      <c r="O36" s="19"/>
    </row>
    <row r="37" spans="1:15" ht="18" customHeight="1" x14ac:dyDescent="0.25">
      <c r="J37" s="36"/>
      <c r="K37" s="36"/>
      <c r="L37" s="36"/>
      <c r="M37" s="36"/>
      <c r="N37" s="48"/>
      <c r="O37" s="19"/>
    </row>
  </sheetData>
  <mergeCells count="11">
    <mergeCell ref="M33:N33"/>
    <mergeCell ref="A1:O1"/>
    <mergeCell ref="A2:O2"/>
    <mergeCell ref="J4:M4"/>
    <mergeCell ref="J5:K5"/>
    <mergeCell ref="A6:O6"/>
    <mergeCell ref="K7:N7"/>
    <mergeCell ref="A8:O8"/>
    <mergeCell ref="K9:M9"/>
    <mergeCell ref="A29:J29"/>
    <mergeCell ref="M30:O30"/>
  </mergeCells>
  <conditionalFormatting sqref="O11:O14 O16:O25">
    <cfRule type="cellIs" dxfId="15" priority="2" stopIfTrue="1" operator="greaterThan">
      <formula>#REF!</formula>
    </cfRule>
  </conditionalFormatting>
  <conditionalFormatting sqref="O15">
    <cfRule type="cellIs" dxfId="14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selection activeCell="O5" sqref="L5:O5"/>
    </sheetView>
  </sheetViews>
  <sheetFormatPr defaultColWidth="9.140625" defaultRowHeight="18" customHeight="1" x14ac:dyDescent="0.25"/>
  <cols>
    <col min="1" max="1" width="25.7109375" style="37" customWidth="1"/>
    <col min="2" max="9" width="12.7109375" style="37" hidden="1" customWidth="1"/>
    <col min="10" max="13" width="15.7109375" style="35" customWidth="1"/>
    <col min="14" max="14" width="17.7109375" style="35" bestFit="1" customWidth="1"/>
    <col min="15" max="15" width="15.7109375" style="48" customWidth="1"/>
    <col min="16" max="16" width="8" style="19"/>
    <col min="17" max="17" width="11.28515625" style="19" customWidth="1"/>
    <col min="18" max="18" width="8" style="19"/>
    <col min="19" max="19" width="8.42578125" style="19" customWidth="1"/>
    <col min="20" max="16384" width="9.140625" style="19"/>
  </cols>
  <sheetData>
    <row r="1" spans="1:15" s="2" customFormat="1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s="1" customFormat="1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s="2" customFormat="1" ht="18" customHeight="1" x14ac:dyDescent="0.3">
      <c r="A3" s="49"/>
      <c r="B3" s="102"/>
      <c r="C3" s="102"/>
      <c r="D3" s="102"/>
      <c r="E3" s="102"/>
      <c r="F3" s="102"/>
      <c r="G3" s="161"/>
      <c r="H3" s="135"/>
      <c r="I3" s="164"/>
      <c r="J3" s="49"/>
      <c r="K3" s="49"/>
      <c r="L3" s="49"/>
      <c r="M3" s="49"/>
      <c r="N3" s="49"/>
      <c r="O3" s="49"/>
    </row>
    <row r="4" spans="1:15" s="1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5" s="1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5" s="5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1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3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5" s="2" customFormat="1" ht="18" customHeight="1" x14ac:dyDescent="0.3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 s="7" customFormat="1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5" s="7" customFormat="1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8" t="s">
        <v>74</v>
      </c>
      <c r="I10" s="8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5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>SUM(B11:I11)</f>
        <v>0</v>
      </c>
      <c r="K11" s="15"/>
      <c r="L11" s="16"/>
      <c r="M11" s="14">
        <f t="shared" ref="M11:M16" si="0">ROUND(SUM(K11:L11),2)</f>
        <v>0</v>
      </c>
      <c r="N11" s="17">
        <f t="shared" ref="N11:N16" si="1">ROUND(J11-M11,2)</f>
        <v>0</v>
      </c>
      <c r="O11" s="18" t="str">
        <f t="shared" ref="O11:O16" si="2">IF(ISERROR(M11/J11),"NA",M11/J11)</f>
        <v>NA</v>
      </c>
    </row>
    <row r="12" spans="1:15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ref="J12:J26" si="3">SUM(B12:I12)</f>
        <v>0</v>
      </c>
      <c r="K12" s="14"/>
      <c r="L12" s="16"/>
      <c r="M12" s="14">
        <f t="shared" si="0"/>
        <v>0</v>
      </c>
      <c r="N12" s="17">
        <f t="shared" si="1"/>
        <v>0</v>
      </c>
      <c r="O12" s="18" t="str">
        <f t="shared" si="2"/>
        <v>NA</v>
      </c>
    </row>
    <row r="13" spans="1:15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3"/>
        <v>0</v>
      </c>
      <c r="K13" s="14"/>
      <c r="L13" s="16"/>
      <c r="M13" s="14">
        <f t="shared" si="0"/>
        <v>0</v>
      </c>
      <c r="N13" s="17">
        <f t="shared" si="1"/>
        <v>0</v>
      </c>
      <c r="O13" s="18" t="str">
        <f t="shared" si="2"/>
        <v>NA</v>
      </c>
    </row>
    <row r="14" spans="1:15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3"/>
        <v>0</v>
      </c>
      <c r="K14" s="14"/>
      <c r="L14" s="16"/>
      <c r="M14" s="14">
        <f t="shared" si="0"/>
        <v>0</v>
      </c>
      <c r="N14" s="17">
        <f t="shared" si="1"/>
        <v>0</v>
      </c>
      <c r="O14" s="18" t="str">
        <f t="shared" si="2"/>
        <v>NA</v>
      </c>
    </row>
    <row r="15" spans="1:15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ref="J15" si="4">SUM(B15:I15)</f>
        <v>0</v>
      </c>
      <c r="K15" s="14"/>
      <c r="L15" s="16"/>
      <c r="M15" s="14">
        <f t="shared" si="0"/>
        <v>0</v>
      </c>
      <c r="N15" s="17">
        <f t="shared" si="1"/>
        <v>0</v>
      </c>
      <c r="O15" s="18" t="str">
        <f t="shared" si="2"/>
        <v>NA</v>
      </c>
    </row>
    <row r="16" spans="1:15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3"/>
        <v>0</v>
      </c>
      <c r="K16" s="14"/>
      <c r="L16" s="16"/>
      <c r="M16" s="14">
        <f t="shared" si="0"/>
        <v>0</v>
      </c>
      <c r="N16" s="17">
        <f t="shared" si="1"/>
        <v>0</v>
      </c>
      <c r="O16" s="18" t="str">
        <f t="shared" si="2"/>
        <v>NA</v>
      </c>
    </row>
    <row r="17" spans="1:17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</row>
    <row r="18" spans="1:17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si="3"/>
        <v>0</v>
      </c>
      <c r="K18" s="14"/>
      <c r="L18" s="16"/>
      <c r="M18" s="14">
        <f t="shared" ref="M18:M26" si="5">ROUND(SUM(K18:L18),2)</f>
        <v>0</v>
      </c>
      <c r="N18" s="17">
        <f t="shared" ref="N18:N26" si="6">ROUND(J18-M18,2)</f>
        <v>0</v>
      </c>
      <c r="O18" s="18" t="str">
        <f t="shared" ref="O18:O26" si="7">IF(ISERROR(M18/J18),"NA",M18/J18)</f>
        <v>NA</v>
      </c>
    </row>
    <row r="19" spans="1:17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3"/>
        <v>0</v>
      </c>
      <c r="K19" s="14"/>
      <c r="L19" s="16"/>
      <c r="M19" s="14">
        <f t="shared" si="5"/>
        <v>0</v>
      </c>
      <c r="N19" s="17">
        <f t="shared" si="6"/>
        <v>0</v>
      </c>
      <c r="O19" s="18" t="str">
        <f t="shared" si="7"/>
        <v>NA</v>
      </c>
    </row>
    <row r="20" spans="1:17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3"/>
        <v>0</v>
      </c>
      <c r="K20" s="14"/>
      <c r="L20" s="16"/>
      <c r="M20" s="14">
        <f t="shared" si="5"/>
        <v>0</v>
      </c>
      <c r="N20" s="17">
        <f t="shared" si="6"/>
        <v>0</v>
      </c>
      <c r="O20" s="18" t="str">
        <f t="shared" si="7"/>
        <v>NA</v>
      </c>
      <c r="Q20" s="19" t="s">
        <v>75</v>
      </c>
    </row>
    <row r="21" spans="1:17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3"/>
        <v>0</v>
      </c>
      <c r="K21" s="14"/>
      <c r="L21" s="16"/>
      <c r="M21" s="14">
        <f t="shared" si="5"/>
        <v>0</v>
      </c>
      <c r="N21" s="17">
        <f>ROUND(J21-M21,2)</f>
        <v>0</v>
      </c>
      <c r="O21" s="18" t="str">
        <f>IF(ISERROR(M21/J21),"NA",M21/J21)</f>
        <v>NA</v>
      </c>
    </row>
    <row r="22" spans="1:17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3"/>
        <v>0</v>
      </c>
      <c r="K22" s="14"/>
      <c r="L22" s="16"/>
      <c r="M22" s="14">
        <f t="shared" si="5"/>
        <v>0</v>
      </c>
      <c r="N22" s="17">
        <f t="shared" si="6"/>
        <v>0</v>
      </c>
      <c r="O22" s="18" t="str">
        <f t="shared" si="7"/>
        <v>NA</v>
      </c>
    </row>
    <row r="23" spans="1:17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3"/>
        <v>0</v>
      </c>
      <c r="K23" s="14"/>
      <c r="L23" s="16"/>
      <c r="M23" s="14">
        <f t="shared" si="5"/>
        <v>0</v>
      </c>
      <c r="N23" s="17">
        <f t="shared" si="6"/>
        <v>0</v>
      </c>
      <c r="O23" s="18" t="str">
        <f t="shared" si="7"/>
        <v>NA</v>
      </c>
    </row>
    <row r="24" spans="1:17" ht="18" customHeight="1" x14ac:dyDescent="0.25">
      <c r="A24" s="24" t="s">
        <v>17</v>
      </c>
      <c r="B24" s="25">
        <f t="shared" ref="B24:I24" si="8">SUM(B11:B23)</f>
        <v>0</v>
      </c>
      <c r="C24" s="25">
        <f t="shared" si="8"/>
        <v>0</v>
      </c>
      <c r="D24" s="25">
        <f t="shared" si="8"/>
        <v>0</v>
      </c>
      <c r="E24" s="25">
        <f t="shared" si="8"/>
        <v>0</v>
      </c>
      <c r="F24" s="25">
        <f t="shared" si="8"/>
        <v>0</v>
      </c>
      <c r="G24" s="25">
        <f>SUM(G11:G23)</f>
        <v>0</v>
      </c>
      <c r="H24" s="25">
        <f t="shared" si="8"/>
        <v>0</v>
      </c>
      <c r="I24" s="25">
        <f t="shared" si="8"/>
        <v>0</v>
      </c>
      <c r="J24" s="25">
        <f t="shared" si="3"/>
        <v>0</v>
      </c>
      <c r="K24" s="25">
        <f>SUM(K11:K23)</f>
        <v>0</v>
      </c>
      <c r="L24" s="26">
        <f>SUM(L11:L23)</f>
        <v>0</v>
      </c>
      <c r="M24" s="25">
        <f t="shared" si="5"/>
        <v>0</v>
      </c>
      <c r="N24" s="26">
        <f t="shared" si="6"/>
        <v>0</v>
      </c>
      <c r="O24" s="27" t="str">
        <f t="shared" si="7"/>
        <v>NA</v>
      </c>
    </row>
    <row r="25" spans="1:17" ht="18" customHeight="1" thickBot="1" x14ac:dyDescent="0.3">
      <c r="A25" s="13" t="s">
        <v>96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3"/>
        <v>0</v>
      </c>
      <c r="K25" s="14"/>
      <c r="L25" s="16"/>
      <c r="M25" s="14">
        <f t="shared" si="5"/>
        <v>0</v>
      </c>
      <c r="N25" s="17">
        <f t="shared" si="6"/>
        <v>0</v>
      </c>
      <c r="O25" s="18" t="str">
        <f t="shared" si="7"/>
        <v>NA</v>
      </c>
    </row>
    <row r="26" spans="1:17" s="33" customFormat="1" ht="18" customHeight="1" thickTop="1" x14ac:dyDescent="0.25">
      <c r="A26" s="28" t="s">
        <v>4</v>
      </c>
      <c r="B26" s="29">
        <f t="shared" ref="B26:I26" si="9">ROUND(B24+B25,2)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>ROUND(G24+G25,2)</f>
        <v>0</v>
      </c>
      <c r="H26" s="29">
        <f t="shared" si="9"/>
        <v>0</v>
      </c>
      <c r="I26" s="29">
        <f t="shared" si="9"/>
        <v>0</v>
      </c>
      <c r="J26" s="29">
        <f t="shared" si="3"/>
        <v>0</v>
      </c>
      <c r="K26" s="29">
        <f>ROUND(K24+K25,2)</f>
        <v>0</v>
      </c>
      <c r="L26" s="30">
        <f>ROUND(L24+L25,2)</f>
        <v>0</v>
      </c>
      <c r="M26" s="29">
        <f t="shared" si="5"/>
        <v>0</v>
      </c>
      <c r="N26" s="31">
        <f t="shared" si="6"/>
        <v>0</v>
      </c>
      <c r="O26" s="32" t="str">
        <f t="shared" si="7"/>
        <v>NA</v>
      </c>
    </row>
    <row r="27" spans="1:17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K27" s="133"/>
      <c r="N27" s="36"/>
      <c r="O27" s="19"/>
    </row>
    <row r="28" spans="1:17" ht="18" customHeight="1" x14ac:dyDescent="0.25">
      <c r="K28" s="19"/>
      <c r="L28" s="19"/>
      <c r="M28" s="19"/>
      <c r="N28" s="36"/>
      <c r="O28" s="19"/>
    </row>
    <row r="29" spans="1:17" ht="18" customHeight="1" x14ac:dyDescent="0.25">
      <c r="A29" s="218" t="s">
        <v>19</v>
      </c>
      <c r="B29" s="219"/>
      <c r="C29" s="219"/>
      <c r="D29" s="219"/>
      <c r="E29" s="219"/>
      <c r="F29" s="219"/>
      <c r="G29" s="219"/>
      <c r="H29" s="219"/>
      <c r="I29" s="219"/>
      <c r="J29" s="220"/>
      <c r="K29" s="38"/>
      <c r="L29" s="19"/>
    </row>
    <row r="30" spans="1:17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K30" s="38"/>
      <c r="L30" s="19"/>
      <c r="M30" s="204" t="s">
        <v>32</v>
      </c>
      <c r="N30" s="204"/>
      <c r="O30" s="204"/>
    </row>
    <row r="31" spans="1:17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43"/>
      <c r="L31" s="19"/>
      <c r="M31" s="39" t="s">
        <v>33</v>
      </c>
      <c r="N31" s="39"/>
      <c r="O31" s="40">
        <f>K26</f>
        <v>0</v>
      </c>
    </row>
    <row r="32" spans="1:17" ht="18" customHeight="1" thickTop="1" x14ac:dyDescent="0.25">
      <c r="A32" s="44" t="s">
        <v>22</v>
      </c>
      <c r="B32" s="108">
        <f t="shared" ref="B32:J32" si="10">B30-B31</f>
        <v>0</v>
      </c>
      <c r="C32" s="108">
        <f t="shared" si="10"/>
        <v>0</v>
      </c>
      <c r="D32" s="108">
        <f t="shared" si="10"/>
        <v>0</v>
      </c>
      <c r="E32" s="108">
        <f t="shared" si="10"/>
        <v>0</v>
      </c>
      <c r="F32" s="108">
        <f t="shared" si="10"/>
        <v>0</v>
      </c>
      <c r="G32" s="108">
        <f t="shared" si="10"/>
        <v>0</v>
      </c>
      <c r="H32" s="108">
        <f t="shared" si="10"/>
        <v>0</v>
      </c>
      <c r="I32" s="108">
        <f t="shared" si="10"/>
        <v>0</v>
      </c>
      <c r="J32" s="45">
        <f t="shared" si="10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101"/>
    </row>
    <row r="34" spans="1:15" ht="18" customHeight="1" x14ac:dyDescent="0.25">
      <c r="K34" s="19"/>
      <c r="L34" s="19"/>
      <c r="M34" s="19"/>
      <c r="N34" s="36"/>
      <c r="O34" s="19"/>
    </row>
    <row r="35" spans="1:15" ht="18" customHeight="1" x14ac:dyDescent="0.25">
      <c r="K35" s="19"/>
      <c r="L35" s="19"/>
      <c r="M35" s="19"/>
      <c r="N35" s="36"/>
      <c r="O35" s="19"/>
    </row>
    <row r="36" spans="1:15" ht="18" customHeight="1" x14ac:dyDescent="0.25">
      <c r="J36" s="168"/>
      <c r="K36" s="36"/>
      <c r="L36" s="36"/>
      <c r="M36" s="36"/>
      <c r="N36" s="48"/>
      <c r="O36" s="19"/>
    </row>
    <row r="37" spans="1:15" ht="18" customHeight="1" x14ac:dyDescent="0.25">
      <c r="J37" s="36"/>
      <c r="K37" s="36"/>
      <c r="L37" s="36"/>
      <c r="M37" s="36"/>
      <c r="N37" s="48"/>
      <c r="O37" s="19"/>
    </row>
  </sheetData>
  <mergeCells count="11">
    <mergeCell ref="M33:N33"/>
    <mergeCell ref="A1:O1"/>
    <mergeCell ref="A2:O2"/>
    <mergeCell ref="J4:M4"/>
    <mergeCell ref="J5:K5"/>
    <mergeCell ref="A6:O6"/>
    <mergeCell ref="K7:N7"/>
    <mergeCell ref="A8:O8"/>
    <mergeCell ref="K9:M9"/>
    <mergeCell ref="A29:J29"/>
    <mergeCell ref="M30:O30"/>
  </mergeCells>
  <conditionalFormatting sqref="O11:O14 O16:O25">
    <cfRule type="cellIs" dxfId="13" priority="2" stopIfTrue="1" operator="greaterThan">
      <formula>#REF!</formula>
    </cfRule>
  </conditionalFormatting>
  <conditionalFormatting sqref="O15">
    <cfRule type="cellIs" dxfId="12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workbookViewId="0">
      <selection activeCell="O5" sqref="L5:O5"/>
    </sheetView>
  </sheetViews>
  <sheetFormatPr defaultColWidth="9.140625" defaultRowHeight="18" customHeight="1" x14ac:dyDescent="0.25"/>
  <cols>
    <col min="1" max="1" width="25.7109375" style="37" customWidth="1"/>
    <col min="2" max="9" width="12.7109375" style="37" hidden="1" customWidth="1"/>
    <col min="10" max="13" width="15.7109375" style="35" customWidth="1"/>
    <col min="14" max="14" width="17.7109375" style="35" bestFit="1" customWidth="1"/>
    <col min="15" max="15" width="15.7109375" style="48" customWidth="1"/>
    <col min="16" max="16" width="12.5703125" style="19" bestFit="1" customWidth="1"/>
    <col min="17" max="17" width="10.85546875" style="19" customWidth="1"/>
    <col min="18" max="16384" width="9.140625" style="19"/>
  </cols>
  <sheetData>
    <row r="1" spans="1:16" s="2" customFormat="1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6" s="1" customFormat="1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6" s="2" customFormat="1" ht="18" customHeight="1" x14ac:dyDescent="0.3">
      <c r="A3" s="56"/>
      <c r="B3" s="102"/>
      <c r="C3" s="102"/>
      <c r="D3" s="102"/>
      <c r="E3" s="102"/>
      <c r="F3" s="102"/>
      <c r="G3" s="161"/>
      <c r="H3" s="135"/>
      <c r="I3" s="164"/>
      <c r="J3" s="56"/>
      <c r="K3" s="56"/>
      <c r="L3" s="56"/>
      <c r="M3" s="56"/>
      <c r="N3" s="56"/>
      <c r="O3" s="56"/>
    </row>
    <row r="4" spans="1:16" s="1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6" s="1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6" s="5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6" s="1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3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6" s="2" customFormat="1" ht="18" customHeight="1" x14ac:dyDescent="0.3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6" s="7" customFormat="1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6" s="7" customFormat="1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8" t="s">
        <v>74</v>
      </c>
      <c r="I10" s="8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6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>SUM(B11:I11)</f>
        <v>0</v>
      </c>
      <c r="K11" s="15"/>
      <c r="L11" s="16"/>
      <c r="M11" s="14">
        <f t="shared" ref="M11:M16" si="0">ROUND(SUM(K11:L11),2)</f>
        <v>0</v>
      </c>
      <c r="N11" s="17">
        <f t="shared" ref="N11:N16" si="1">ROUND(J11-M11,2)</f>
        <v>0</v>
      </c>
      <c r="O11" s="18" t="str">
        <f t="shared" ref="O11:O16" si="2">IF(ISERROR(M11/J11),"NA",M11/J11)</f>
        <v>NA</v>
      </c>
    </row>
    <row r="12" spans="1:16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ref="J12:J26" si="3">SUM(B12:I12)</f>
        <v>0</v>
      </c>
      <c r="K12" s="14"/>
      <c r="L12" s="16"/>
      <c r="M12" s="14">
        <f t="shared" si="0"/>
        <v>0</v>
      </c>
      <c r="N12" s="17">
        <f t="shared" si="1"/>
        <v>0</v>
      </c>
      <c r="O12" s="18" t="str">
        <f t="shared" si="2"/>
        <v>NA</v>
      </c>
    </row>
    <row r="13" spans="1:16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3"/>
        <v>0</v>
      </c>
      <c r="K13" s="14"/>
      <c r="L13" s="16"/>
      <c r="M13" s="14">
        <f t="shared" si="0"/>
        <v>0</v>
      </c>
      <c r="N13" s="17">
        <f t="shared" si="1"/>
        <v>0</v>
      </c>
      <c r="O13" s="18" t="str">
        <f t="shared" si="2"/>
        <v>NA</v>
      </c>
      <c r="P13" s="35"/>
    </row>
    <row r="14" spans="1:16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3"/>
        <v>0</v>
      </c>
      <c r="K14" s="14"/>
      <c r="L14" s="16"/>
      <c r="M14" s="14">
        <f t="shared" si="0"/>
        <v>0</v>
      </c>
      <c r="N14" s="17">
        <f t="shared" si="1"/>
        <v>0</v>
      </c>
      <c r="O14" s="18" t="str">
        <f t="shared" si="2"/>
        <v>NA</v>
      </c>
    </row>
    <row r="15" spans="1:16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ref="J15" si="4">SUM(B15:I15)</f>
        <v>0</v>
      </c>
      <c r="K15" s="14"/>
      <c r="L15" s="16"/>
      <c r="M15" s="14">
        <f t="shared" si="0"/>
        <v>0</v>
      </c>
      <c r="N15" s="17">
        <f t="shared" si="1"/>
        <v>0</v>
      </c>
      <c r="O15" s="18" t="str">
        <f t="shared" si="2"/>
        <v>NA</v>
      </c>
    </row>
    <row r="16" spans="1:16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3"/>
        <v>0</v>
      </c>
      <c r="K16" s="14"/>
      <c r="L16" s="16"/>
      <c r="M16" s="14">
        <f t="shared" si="0"/>
        <v>0</v>
      </c>
      <c r="N16" s="17">
        <f t="shared" si="1"/>
        <v>0</v>
      </c>
      <c r="O16" s="18" t="str">
        <f t="shared" si="2"/>
        <v>NA</v>
      </c>
    </row>
    <row r="17" spans="1:16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</row>
    <row r="18" spans="1:16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si="3"/>
        <v>0</v>
      </c>
      <c r="K18" s="14"/>
      <c r="L18" s="16"/>
      <c r="M18" s="14">
        <f t="shared" ref="M18:M26" si="5">ROUND(SUM(K18:L18),2)</f>
        <v>0</v>
      </c>
      <c r="N18" s="17">
        <f t="shared" ref="N18:N26" si="6">ROUND(J18-M18,2)</f>
        <v>0</v>
      </c>
      <c r="O18" s="18" t="str">
        <f t="shared" ref="O18:O26" si="7">IF(ISERROR(M18/J18),"NA",M18/J18)</f>
        <v>NA</v>
      </c>
    </row>
    <row r="19" spans="1:16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3"/>
        <v>0</v>
      </c>
      <c r="K19" s="14"/>
      <c r="L19" s="16"/>
      <c r="M19" s="14">
        <f t="shared" si="5"/>
        <v>0</v>
      </c>
      <c r="N19" s="17">
        <f t="shared" si="6"/>
        <v>0</v>
      </c>
      <c r="O19" s="18" t="str">
        <f t="shared" si="7"/>
        <v>NA</v>
      </c>
    </row>
    <row r="20" spans="1:16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3"/>
        <v>0</v>
      </c>
      <c r="K20" s="14"/>
      <c r="L20" s="16"/>
      <c r="M20" s="14">
        <f t="shared" si="5"/>
        <v>0</v>
      </c>
      <c r="N20" s="17">
        <f t="shared" si="6"/>
        <v>0</v>
      </c>
      <c r="O20" s="18" t="str">
        <f t="shared" si="7"/>
        <v>NA</v>
      </c>
    </row>
    <row r="21" spans="1:16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3"/>
        <v>0</v>
      </c>
      <c r="K21" s="14"/>
      <c r="L21" s="16"/>
      <c r="M21" s="14">
        <f>ROUND(SUM(K21:L21),2)</f>
        <v>0</v>
      </c>
      <c r="N21" s="17">
        <f>ROUND(J21-M21,2)</f>
        <v>0</v>
      </c>
      <c r="O21" s="18" t="str">
        <f>IF(ISERROR(M21/J21),"NA",M21/J21)</f>
        <v>NA</v>
      </c>
    </row>
    <row r="22" spans="1:16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3"/>
        <v>0</v>
      </c>
      <c r="K22" s="14"/>
      <c r="L22" s="16"/>
      <c r="M22" s="14">
        <f t="shared" si="5"/>
        <v>0</v>
      </c>
      <c r="N22" s="17">
        <f t="shared" si="6"/>
        <v>0</v>
      </c>
      <c r="O22" s="18" t="str">
        <f t="shared" si="7"/>
        <v>NA</v>
      </c>
    </row>
    <row r="23" spans="1:16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3"/>
        <v>0</v>
      </c>
      <c r="K23" s="14"/>
      <c r="L23" s="16"/>
      <c r="M23" s="14">
        <f t="shared" si="5"/>
        <v>0</v>
      </c>
      <c r="N23" s="17">
        <f t="shared" si="6"/>
        <v>0</v>
      </c>
      <c r="O23" s="18" t="str">
        <f t="shared" si="7"/>
        <v>NA</v>
      </c>
    </row>
    <row r="24" spans="1:16" ht="18" customHeight="1" x14ac:dyDescent="0.25">
      <c r="A24" s="24" t="s">
        <v>17</v>
      </c>
      <c r="B24" s="25">
        <f t="shared" ref="B24:I24" si="8">SUM(B11:B23)</f>
        <v>0</v>
      </c>
      <c r="C24" s="25">
        <f t="shared" si="8"/>
        <v>0</v>
      </c>
      <c r="D24" s="25">
        <f t="shared" si="8"/>
        <v>0</v>
      </c>
      <c r="E24" s="25">
        <f t="shared" si="8"/>
        <v>0</v>
      </c>
      <c r="F24" s="25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 t="shared" si="3"/>
        <v>0</v>
      </c>
      <c r="K24" s="26">
        <f>SUM(K11:K23)</f>
        <v>0</v>
      </c>
      <c r="L24" s="26">
        <f>SUM(L11:L23)</f>
        <v>0</v>
      </c>
      <c r="M24" s="25">
        <f>ROUND(SUM(K24:L24),2)</f>
        <v>0</v>
      </c>
      <c r="N24" s="26">
        <f t="shared" si="6"/>
        <v>0</v>
      </c>
      <c r="O24" s="27" t="str">
        <f t="shared" si="7"/>
        <v>NA</v>
      </c>
    </row>
    <row r="25" spans="1:16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3"/>
        <v>0</v>
      </c>
      <c r="K25" s="14"/>
      <c r="L25" s="16"/>
      <c r="M25" s="14">
        <f t="shared" si="5"/>
        <v>0</v>
      </c>
      <c r="N25" s="17">
        <f t="shared" si="6"/>
        <v>0</v>
      </c>
      <c r="O25" s="18" t="str">
        <f t="shared" si="7"/>
        <v>NA</v>
      </c>
    </row>
    <row r="26" spans="1:16" s="33" customFormat="1" ht="18" customHeight="1" thickTop="1" x14ac:dyDescent="0.25">
      <c r="A26" s="28" t="s">
        <v>4</v>
      </c>
      <c r="B26" s="29">
        <f t="shared" ref="B26:I26" si="9">ROUND(B24+B25,2)</f>
        <v>0</v>
      </c>
      <c r="C26" s="29">
        <f t="shared" si="9"/>
        <v>0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>ROUND(G24+G25,2)</f>
        <v>0</v>
      </c>
      <c r="H26" s="29">
        <f t="shared" si="9"/>
        <v>0</v>
      </c>
      <c r="I26" s="29">
        <f t="shared" si="9"/>
        <v>0</v>
      </c>
      <c r="J26" s="29">
        <f t="shared" si="3"/>
        <v>0</v>
      </c>
      <c r="K26" s="29">
        <f>ROUND(K24+K25,2)</f>
        <v>0</v>
      </c>
      <c r="L26" s="30">
        <f>ROUND(L24+L25,2)</f>
        <v>0</v>
      </c>
      <c r="M26" s="29">
        <f t="shared" si="5"/>
        <v>0</v>
      </c>
      <c r="N26" s="31">
        <f t="shared" si="6"/>
        <v>0</v>
      </c>
      <c r="O26" s="32" t="str">
        <f t="shared" si="7"/>
        <v>NA</v>
      </c>
    </row>
    <row r="27" spans="1:16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K27" s="132"/>
      <c r="L27" s="133"/>
      <c r="N27" s="36"/>
      <c r="O27" s="19"/>
    </row>
    <row r="28" spans="1:16" ht="18" customHeight="1" x14ac:dyDescent="0.25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222"/>
      <c r="L28" s="223"/>
      <c r="M28" s="223"/>
      <c r="N28" s="223"/>
      <c r="O28" s="223"/>
    </row>
    <row r="29" spans="1:16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K29" s="224"/>
      <c r="L29" s="223"/>
      <c r="M29" s="223"/>
      <c r="N29" s="223"/>
      <c r="O29" s="223"/>
    </row>
    <row r="30" spans="1:16" ht="18" customHeight="1" x14ac:dyDescent="0.25">
      <c r="A30" s="39" t="s">
        <v>20</v>
      </c>
      <c r="B30" s="106">
        <v>0</v>
      </c>
      <c r="C30" s="106">
        <v>0</v>
      </c>
      <c r="D30" s="106"/>
      <c r="E30" s="106"/>
      <c r="F30" s="106"/>
      <c r="G30" s="106"/>
      <c r="H30" s="106"/>
      <c r="I30" s="106"/>
      <c r="J30" s="40">
        <f>SUM(B30:I30)</f>
        <v>0</v>
      </c>
      <c r="K30" s="38"/>
      <c r="L30" s="19"/>
      <c r="M30" s="204" t="s">
        <v>32</v>
      </c>
      <c r="N30" s="204"/>
      <c r="O30" s="204"/>
    </row>
    <row r="31" spans="1:16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43"/>
      <c r="L31" s="19"/>
      <c r="M31" s="39" t="s">
        <v>63</v>
      </c>
      <c r="N31" s="39"/>
      <c r="O31" s="40">
        <f>K26</f>
        <v>0</v>
      </c>
    </row>
    <row r="32" spans="1:16" ht="18" customHeight="1" thickTop="1" x14ac:dyDescent="0.25">
      <c r="A32" s="44" t="s">
        <v>22</v>
      </c>
      <c r="B32" s="108">
        <f t="shared" ref="B32:J32" si="10">B30-B31</f>
        <v>0</v>
      </c>
      <c r="C32" s="108">
        <f t="shared" si="10"/>
        <v>0</v>
      </c>
      <c r="D32" s="108">
        <f t="shared" si="10"/>
        <v>0</v>
      </c>
      <c r="E32" s="108">
        <f t="shared" si="10"/>
        <v>0</v>
      </c>
      <c r="F32" s="108">
        <f t="shared" si="10"/>
        <v>0</v>
      </c>
      <c r="G32" s="108">
        <f t="shared" si="10"/>
        <v>0</v>
      </c>
      <c r="H32" s="108">
        <f t="shared" si="10"/>
        <v>0</v>
      </c>
      <c r="I32" s="108">
        <f t="shared" si="10"/>
        <v>0</v>
      </c>
      <c r="J32" s="45">
        <f t="shared" si="10"/>
        <v>0</v>
      </c>
      <c r="K32" s="19"/>
      <c r="L32" s="19"/>
      <c r="M32" s="39" t="s">
        <v>34</v>
      </c>
      <c r="N32" s="39"/>
      <c r="O32" s="42">
        <f>M26-O31</f>
        <v>0</v>
      </c>
      <c r="P32" s="35"/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47"/>
    </row>
    <row r="34" spans="1:15" ht="18" customHeight="1" x14ac:dyDescent="0.25">
      <c r="K34" s="19"/>
      <c r="L34" s="19"/>
      <c r="M34" s="19"/>
      <c r="N34" s="36"/>
      <c r="O34" s="19"/>
    </row>
    <row r="35" spans="1:15" ht="18" customHeight="1" x14ac:dyDescent="0.25">
      <c r="K35" s="19"/>
      <c r="L35" s="19"/>
      <c r="M35" s="19"/>
      <c r="N35" s="36"/>
      <c r="O35" s="19"/>
    </row>
    <row r="36" spans="1:15" ht="18" customHeight="1" x14ac:dyDescent="0.25">
      <c r="J36" s="36"/>
      <c r="K36" s="36"/>
      <c r="L36" s="36"/>
      <c r="M36" s="120"/>
      <c r="N36" s="48"/>
      <c r="O36" s="19"/>
    </row>
    <row r="37" spans="1:15" ht="18" customHeight="1" x14ac:dyDescent="0.25">
      <c r="J37" s="36"/>
      <c r="K37" s="36"/>
      <c r="L37" s="36"/>
      <c r="M37" s="36"/>
      <c r="N37" s="48"/>
      <c r="O37" s="19"/>
    </row>
  </sheetData>
  <mergeCells count="13">
    <mergeCell ref="A8:O8"/>
    <mergeCell ref="K9:M9"/>
    <mergeCell ref="A29:J29"/>
    <mergeCell ref="M30:O30"/>
    <mergeCell ref="M33:N33"/>
    <mergeCell ref="K28:O28"/>
    <mergeCell ref="K29:O29"/>
    <mergeCell ref="K7:N7"/>
    <mergeCell ref="A1:O1"/>
    <mergeCell ref="A2:O2"/>
    <mergeCell ref="J4:M4"/>
    <mergeCell ref="J5:K5"/>
    <mergeCell ref="A6:O6"/>
  </mergeCells>
  <conditionalFormatting sqref="O11:O14 O16:O25">
    <cfRule type="cellIs" dxfId="11" priority="2" stopIfTrue="1" operator="greaterThan">
      <formula>#REF!</formula>
    </cfRule>
  </conditionalFormatting>
  <conditionalFormatting sqref="O15">
    <cfRule type="cellIs" dxfId="10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O5" sqref="L5:O5"/>
    </sheetView>
  </sheetViews>
  <sheetFormatPr defaultRowHeight="18" customHeight="1" x14ac:dyDescent="0.25"/>
  <cols>
    <col min="1" max="1" width="25.7109375" style="58" customWidth="1"/>
    <col min="2" max="9" width="12.7109375" style="58" hidden="1" customWidth="1"/>
    <col min="10" max="13" width="15.7109375" style="58" customWidth="1"/>
    <col min="14" max="14" width="17.7109375" style="58" bestFit="1" customWidth="1"/>
    <col min="15" max="15" width="15.7109375" style="58" customWidth="1"/>
    <col min="16" max="16" width="9.140625" style="58"/>
    <col min="17" max="17" width="12.28515625" style="58" bestFit="1" customWidth="1"/>
    <col min="18" max="16384" width="9.140625" style="58"/>
  </cols>
  <sheetData>
    <row r="1" spans="1:17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7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7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7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7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7" s="64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7" ht="18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7" ht="18" customHeight="1" x14ac:dyDescent="0.25">
      <c r="A9" s="4"/>
      <c r="B9" s="4"/>
      <c r="C9" s="4"/>
      <c r="D9" s="4"/>
      <c r="E9" s="4"/>
      <c r="F9" s="4"/>
      <c r="G9" s="4"/>
      <c r="H9" s="225" t="s">
        <v>74</v>
      </c>
      <c r="I9" s="162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7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226"/>
      <c r="I10" s="163" t="s">
        <v>76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7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>SUM(B11:I11)</f>
        <v>0</v>
      </c>
      <c r="K11" s="15"/>
      <c r="L11" s="16"/>
      <c r="M11" s="14">
        <f t="shared" ref="M11:M26" si="0">ROUND(SUM(K11:L11),2)</f>
        <v>0</v>
      </c>
      <c r="N11" s="17">
        <f t="shared" ref="N11:N16" si="1">ROUND(J11-M11,2)</f>
        <v>0</v>
      </c>
      <c r="O11" s="18" t="str">
        <f t="shared" ref="O11:O16" si="2">IF(ISERROR(M11/J11),"NA",M11/J11)</f>
        <v>NA</v>
      </c>
      <c r="Q11" s="60"/>
    </row>
    <row r="12" spans="1:17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ref="J12:J23" si="3">SUM(B12:I12)</f>
        <v>0</v>
      </c>
      <c r="K12" s="14"/>
      <c r="L12" s="16"/>
      <c r="M12" s="14">
        <f t="shared" si="0"/>
        <v>0</v>
      </c>
      <c r="N12" s="17">
        <f t="shared" si="1"/>
        <v>0</v>
      </c>
      <c r="O12" s="18" t="str">
        <f t="shared" si="2"/>
        <v>NA</v>
      </c>
      <c r="Q12" s="60"/>
    </row>
    <row r="13" spans="1:17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3"/>
        <v>0</v>
      </c>
      <c r="K13" s="14"/>
      <c r="L13" s="16"/>
      <c r="M13" s="14">
        <f t="shared" si="0"/>
        <v>0</v>
      </c>
      <c r="N13" s="17">
        <f t="shared" si="1"/>
        <v>0</v>
      </c>
      <c r="O13" s="18" t="str">
        <f t="shared" si="2"/>
        <v>NA</v>
      </c>
      <c r="Q13" s="60"/>
    </row>
    <row r="14" spans="1:17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3"/>
        <v>0</v>
      </c>
      <c r="K14" s="14"/>
      <c r="L14" s="16"/>
      <c r="M14" s="14">
        <f t="shared" si="0"/>
        <v>0</v>
      </c>
      <c r="N14" s="17">
        <f t="shared" si="1"/>
        <v>0</v>
      </c>
      <c r="O14" s="18" t="str">
        <f t="shared" si="2"/>
        <v>NA</v>
      </c>
      <c r="Q14" s="60"/>
    </row>
    <row r="15" spans="1:17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3"/>
        <v>0</v>
      </c>
      <c r="K15" s="14"/>
      <c r="L15" s="16"/>
      <c r="M15" s="14">
        <f t="shared" si="0"/>
        <v>0</v>
      </c>
      <c r="N15" s="17">
        <f t="shared" si="1"/>
        <v>0</v>
      </c>
      <c r="O15" s="18" t="str">
        <f t="shared" si="2"/>
        <v>NA</v>
      </c>
      <c r="Q15" s="60"/>
    </row>
    <row r="16" spans="1:17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3"/>
        <v>0</v>
      </c>
      <c r="K16" s="14"/>
      <c r="L16" s="16"/>
      <c r="M16" s="14">
        <f t="shared" si="0"/>
        <v>0</v>
      </c>
      <c r="N16" s="17">
        <f t="shared" si="1"/>
        <v>0</v>
      </c>
      <c r="O16" s="18" t="str">
        <f t="shared" si="2"/>
        <v>NA</v>
      </c>
      <c r="Q16" s="60"/>
    </row>
    <row r="17" spans="1:17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  <c r="Q17" s="60"/>
    </row>
    <row r="18" spans="1:17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si="3"/>
        <v>0</v>
      </c>
      <c r="K18" s="14"/>
      <c r="L18" s="16"/>
      <c r="M18" s="14">
        <f t="shared" si="0"/>
        <v>0</v>
      </c>
      <c r="N18" s="17">
        <f t="shared" ref="N18:N26" si="4">ROUND(J18-M18,2)</f>
        <v>0</v>
      </c>
      <c r="O18" s="18" t="str">
        <f t="shared" ref="O18:O26" si="5">IF(ISERROR(M18/J18),"NA",M18/J18)</f>
        <v>NA</v>
      </c>
      <c r="Q18" s="60"/>
    </row>
    <row r="19" spans="1:17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3"/>
        <v>0</v>
      </c>
      <c r="K19" s="14"/>
      <c r="L19" s="16"/>
      <c r="M19" s="14">
        <f t="shared" si="0"/>
        <v>0</v>
      </c>
      <c r="N19" s="17">
        <f t="shared" si="4"/>
        <v>0</v>
      </c>
      <c r="O19" s="18" t="str">
        <f t="shared" si="5"/>
        <v>NA</v>
      </c>
      <c r="Q19" s="60"/>
    </row>
    <row r="20" spans="1:17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3"/>
        <v>0</v>
      </c>
      <c r="K20" s="14"/>
      <c r="L20" s="16"/>
      <c r="M20" s="14">
        <f t="shared" si="0"/>
        <v>0</v>
      </c>
      <c r="N20" s="17">
        <f t="shared" si="4"/>
        <v>0</v>
      </c>
      <c r="O20" s="18" t="str">
        <f t="shared" si="5"/>
        <v>NA</v>
      </c>
      <c r="Q20" s="60"/>
    </row>
    <row r="21" spans="1:17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3"/>
        <v>0</v>
      </c>
      <c r="K21" s="14"/>
      <c r="L21" s="16"/>
      <c r="M21" s="14">
        <f t="shared" si="0"/>
        <v>0</v>
      </c>
      <c r="N21" s="17">
        <f>ROUND(J21-M21,2)</f>
        <v>0</v>
      </c>
      <c r="O21" s="18" t="str">
        <f>IF(ISERROR(M21/J21),"NA",M21/J21)</f>
        <v>NA</v>
      </c>
      <c r="Q21" s="60"/>
    </row>
    <row r="22" spans="1:17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3"/>
        <v>0</v>
      </c>
      <c r="K22" s="14"/>
      <c r="L22" s="16"/>
      <c r="M22" s="14">
        <f t="shared" si="0"/>
        <v>0</v>
      </c>
      <c r="N22" s="17">
        <f t="shared" si="4"/>
        <v>0</v>
      </c>
      <c r="O22" s="18" t="str">
        <f t="shared" si="5"/>
        <v>NA</v>
      </c>
      <c r="Q22" s="60"/>
    </row>
    <row r="23" spans="1:17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>
        <v>0</v>
      </c>
      <c r="J23" s="14">
        <f t="shared" si="3"/>
        <v>0</v>
      </c>
      <c r="K23" s="14"/>
      <c r="L23" s="16"/>
      <c r="M23" s="14">
        <f t="shared" si="0"/>
        <v>0</v>
      </c>
      <c r="N23" s="17">
        <f t="shared" si="4"/>
        <v>0</v>
      </c>
      <c r="O23" s="18" t="str">
        <f t="shared" si="5"/>
        <v>NA</v>
      </c>
      <c r="Q23" s="60"/>
    </row>
    <row r="24" spans="1:17" ht="18" customHeight="1" x14ac:dyDescent="0.25">
      <c r="A24" s="24" t="s">
        <v>17</v>
      </c>
      <c r="B24" s="25">
        <f t="shared" ref="B24:I24" si="6">SUM(B11:B23)</f>
        <v>0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>SUM(G11:G23)</f>
        <v>0</v>
      </c>
      <c r="H24" s="25">
        <f t="shared" si="6"/>
        <v>0</v>
      </c>
      <c r="I24" s="25">
        <f t="shared" si="6"/>
        <v>0</v>
      </c>
      <c r="J24" s="25">
        <f>SUM(B24:I24)</f>
        <v>0</v>
      </c>
      <c r="K24" s="25">
        <f>SUM(K11:K23)</f>
        <v>0</v>
      </c>
      <c r="L24" s="25">
        <f>SUM(L11:L23)</f>
        <v>0</v>
      </c>
      <c r="M24" s="25">
        <f t="shared" si="0"/>
        <v>0</v>
      </c>
      <c r="N24" s="26">
        <f t="shared" si="4"/>
        <v>0</v>
      </c>
      <c r="O24" s="27" t="str">
        <f t="shared" si="5"/>
        <v>NA</v>
      </c>
      <c r="Q24" s="60"/>
    </row>
    <row r="25" spans="1:17" ht="18" customHeight="1" thickBot="1" x14ac:dyDescent="0.3">
      <c r="A25" s="13" t="s">
        <v>92</v>
      </c>
      <c r="B25" s="104"/>
      <c r="C25" s="104"/>
      <c r="D25" s="104"/>
      <c r="E25" s="104"/>
      <c r="F25" s="104"/>
      <c r="G25" s="104"/>
      <c r="H25" s="104"/>
      <c r="I25" s="104"/>
      <c r="J25" s="14">
        <f>SUM(B25:I25)</f>
        <v>0</v>
      </c>
      <c r="K25" s="14"/>
      <c r="L25" s="16"/>
      <c r="M25" s="14">
        <f t="shared" si="0"/>
        <v>0</v>
      </c>
      <c r="N25" s="17">
        <f t="shared" si="4"/>
        <v>0</v>
      </c>
      <c r="O25" s="18" t="str">
        <f t="shared" si="5"/>
        <v>NA</v>
      </c>
      <c r="Q25" s="60"/>
    </row>
    <row r="26" spans="1:17" ht="18" customHeight="1" thickTop="1" x14ac:dyDescent="0.25">
      <c r="A26" s="28" t="s">
        <v>4</v>
      </c>
      <c r="B26" s="29">
        <f t="shared" ref="B26:I26" si="7">ROUND(B24+B25,2)</f>
        <v>0</v>
      </c>
      <c r="C26" s="29">
        <f t="shared" si="7"/>
        <v>0</v>
      </c>
      <c r="D26" s="29">
        <f t="shared" si="7"/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>SUM(B26:I26)</f>
        <v>0</v>
      </c>
      <c r="K26" s="29">
        <f>ROUND(SUM(K24+K25),2)</f>
        <v>0</v>
      </c>
      <c r="L26" s="30">
        <f>ROUND(SUM(L24+L25),2)</f>
        <v>0</v>
      </c>
      <c r="M26" s="29">
        <f t="shared" si="0"/>
        <v>0</v>
      </c>
      <c r="N26" s="31">
        <f t="shared" si="4"/>
        <v>0</v>
      </c>
      <c r="O26" s="32" t="str">
        <f t="shared" si="5"/>
        <v>NA</v>
      </c>
      <c r="Q26" s="60"/>
    </row>
    <row r="27" spans="1:17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/>
      <c r="O27" s="19"/>
    </row>
    <row r="28" spans="1:17" ht="18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5"/>
      <c r="K28" s="19"/>
      <c r="L28" s="19"/>
      <c r="M28" s="19"/>
      <c r="N28" s="36"/>
      <c r="O28" s="19"/>
    </row>
    <row r="29" spans="1:17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7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L30" s="19"/>
      <c r="M30" s="204" t="s">
        <v>32</v>
      </c>
      <c r="N30" s="204"/>
      <c r="O30" s="204"/>
    </row>
    <row r="31" spans="1:17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7" ht="18" customHeight="1" thickTop="1" x14ac:dyDescent="0.25">
      <c r="A32" s="44" t="s">
        <v>22</v>
      </c>
      <c r="B32" s="108">
        <f t="shared" ref="B32:J32" si="8">B30-B31</f>
        <v>0</v>
      </c>
      <c r="C32" s="108">
        <f t="shared" ref="C32:I32" si="9">C30-C31</f>
        <v>0</v>
      </c>
      <c r="D32" s="108">
        <f t="shared" si="9"/>
        <v>0</v>
      </c>
      <c r="E32" s="108">
        <f t="shared" si="9"/>
        <v>0</v>
      </c>
      <c r="F32" s="108">
        <f t="shared" si="9"/>
        <v>0</v>
      </c>
      <c r="G32" s="108">
        <f t="shared" si="9"/>
        <v>0</v>
      </c>
      <c r="H32" s="108">
        <f t="shared" si="9"/>
        <v>0</v>
      </c>
      <c r="I32" s="108">
        <f t="shared" si="9"/>
        <v>0</v>
      </c>
      <c r="J32" s="45">
        <f t="shared" si="8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169"/>
    </row>
  </sheetData>
  <mergeCells count="12">
    <mergeCell ref="M33:N33"/>
    <mergeCell ref="A8:O8"/>
    <mergeCell ref="H9:H10"/>
    <mergeCell ref="K9:M9"/>
    <mergeCell ref="A29:J29"/>
    <mergeCell ref="M30:O30"/>
    <mergeCell ref="K7:N7"/>
    <mergeCell ref="A1:O1"/>
    <mergeCell ref="A2:O2"/>
    <mergeCell ref="J4:M4"/>
    <mergeCell ref="J5:K5"/>
    <mergeCell ref="A6:O6"/>
  </mergeCells>
  <conditionalFormatting sqref="O11:O25">
    <cfRule type="cellIs" dxfId="9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L5" sqref="L5:O5"/>
    </sheetView>
  </sheetViews>
  <sheetFormatPr defaultRowHeight="18" customHeight="1" x14ac:dyDescent="0.25"/>
  <cols>
    <col min="1" max="1" width="25.7109375" style="58" customWidth="1"/>
    <col min="2" max="9" width="12.7109375" style="58" hidden="1" customWidth="1"/>
    <col min="10" max="13" width="15.7109375" style="58" customWidth="1"/>
    <col min="14" max="14" width="17.7109375" style="58" bestFit="1" customWidth="1"/>
    <col min="15" max="15" width="15.7109375" style="58" customWidth="1"/>
    <col min="16" max="16" width="9.140625" style="58"/>
    <col min="17" max="17" width="12.28515625" style="58" bestFit="1" customWidth="1"/>
    <col min="18" max="16384" width="9.140625" style="58"/>
  </cols>
  <sheetData>
    <row r="1" spans="1:17" ht="18" customHeight="1" x14ac:dyDescent="0.3">
      <c r="A1" s="205" t="s">
        <v>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7" ht="18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7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s="64" customFormat="1" ht="18" customHeight="1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207"/>
      <c r="K4" s="207"/>
      <c r="L4" s="207"/>
      <c r="M4" s="207"/>
      <c r="N4" s="51" t="s">
        <v>36</v>
      </c>
      <c r="O4" s="53"/>
    </row>
    <row r="5" spans="1:17" s="64" customFormat="1" ht="18" customHeight="1" x14ac:dyDescent="0.25">
      <c r="A5" s="50" t="s">
        <v>62</v>
      </c>
      <c r="B5" s="103"/>
      <c r="C5" s="103"/>
      <c r="D5" s="103"/>
      <c r="E5" s="103"/>
      <c r="F5" s="103"/>
      <c r="G5" s="103"/>
      <c r="H5" s="103"/>
      <c r="I5" s="103"/>
      <c r="J5" s="208"/>
      <c r="K5" s="209"/>
      <c r="L5" s="50" t="s">
        <v>99</v>
      </c>
      <c r="M5" s="52"/>
      <c r="N5" s="51" t="s">
        <v>100</v>
      </c>
      <c r="O5" s="52"/>
    </row>
    <row r="6" spans="1:17" s="64" customFormat="1" ht="18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7" s="64" customFormat="1" ht="18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2"/>
      <c r="K7" s="193" t="s">
        <v>3</v>
      </c>
      <c r="L7" s="194"/>
      <c r="M7" s="194"/>
      <c r="N7" s="195"/>
      <c r="O7" s="65" t="e">
        <f>ROUND((J7-BEGIN)/(TERM-BEGIN),3)</f>
        <v>#DIV/0!</v>
      </c>
    </row>
    <row r="8" spans="1:17" ht="18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7" ht="18" customHeight="1" x14ac:dyDescent="0.25">
      <c r="A9" s="4"/>
      <c r="B9" s="4"/>
      <c r="C9" s="4"/>
      <c r="D9" s="4"/>
      <c r="E9" s="4"/>
      <c r="F9" s="4"/>
      <c r="G9" s="4"/>
      <c r="H9" s="225" t="s">
        <v>74</v>
      </c>
      <c r="I9" s="165"/>
      <c r="J9" s="5" t="s">
        <v>4</v>
      </c>
      <c r="K9" s="198" t="s">
        <v>5</v>
      </c>
      <c r="L9" s="199"/>
      <c r="M9" s="200"/>
      <c r="N9" s="6" t="s">
        <v>6</v>
      </c>
      <c r="O9" s="6" t="s">
        <v>7</v>
      </c>
    </row>
    <row r="10" spans="1:17" ht="18" customHeight="1" thickBot="1" x14ac:dyDescent="0.3">
      <c r="A10" s="8" t="s">
        <v>0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8" t="s">
        <v>66</v>
      </c>
      <c r="H10" s="226"/>
      <c r="I10" s="166" t="s">
        <v>77</v>
      </c>
      <c r="J10" s="9" t="s">
        <v>8</v>
      </c>
      <c r="K10" s="10" t="s">
        <v>9</v>
      </c>
      <c r="L10" s="11" t="s">
        <v>10</v>
      </c>
      <c r="M10" s="9" t="s">
        <v>11</v>
      </c>
      <c r="N10" s="12" t="s">
        <v>12</v>
      </c>
      <c r="O10" s="12" t="s">
        <v>13</v>
      </c>
    </row>
    <row r="11" spans="1:17" ht="18" customHeight="1" thickTop="1" x14ac:dyDescent="0.25">
      <c r="A11" s="13" t="s">
        <v>14</v>
      </c>
      <c r="B11" s="104"/>
      <c r="C11" s="104"/>
      <c r="D11" s="104"/>
      <c r="E11" s="104"/>
      <c r="F11" s="104"/>
      <c r="G11" s="104"/>
      <c r="H11" s="104"/>
      <c r="I11" s="104"/>
      <c r="J11" s="14">
        <f>SUM(B11:I11)</f>
        <v>0</v>
      </c>
      <c r="K11" s="15"/>
      <c r="L11" s="16"/>
      <c r="M11" s="14">
        <f t="shared" ref="M11:M26" si="0">ROUND(SUM(K11:L11),2)</f>
        <v>0</v>
      </c>
      <c r="N11" s="17">
        <f t="shared" ref="N11:N16" si="1">ROUND(J11-M11,2)</f>
        <v>0</v>
      </c>
      <c r="O11" s="18" t="str">
        <f t="shared" ref="O11:O16" si="2">IF(ISERROR(M11/J11),"NA",M11/J11)</f>
        <v>NA</v>
      </c>
      <c r="Q11" s="60"/>
    </row>
    <row r="12" spans="1:17" ht="18" customHeight="1" x14ac:dyDescent="0.25">
      <c r="A12" s="13" t="s">
        <v>15</v>
      </c>
      <c r="B12" s="104"/>
      <c r="C12" s="104"/>
      <c r="D12" s="104"/>
      <c r="E12" s="104"/>
      <c r="F12" s="104"/>
      <c r="G12" s="104"/>
      <c r="H12" s="104"/>
      <c r="I12" s="104"/>
      <c r="J12" s="14">
        <f t="shared" ref="J12:J26" si="3">SUM(B12:I12)</f>
        <v>0</v>
      </c>
      <c r="K12" s="14"/>
      <c r="L12" s="16"/>
      <c r="M12" s="14">
        <f t="shared" si="0"/>
        <v>0</v>
      </c>
      <c r="N12" s="17">
        <f t="shared" si="1"/>
        <v>0</v>
      </c>
      <c r="O12" s="18" t="str">
        <f t="shared" si="2"/>
        <v>NA</v>
      </c>
      <c r="Q12" s="60"/>
    </row>
    <row r="13" spans="1:17" ht="18" customHeight="1" x14ac:dyDescent="0.25">
      <c r="A13" s="13" t="s">
        <v>1</v>
      </c>
      <c r="B13" s="104"/>
      <c r="C13" s="104"/>
      <c r="D13" s="104"/>
      <c r="E13" s="104"/>
      <c r="F13" s="104"/>
      <c r="G13" s="104"/>
      <c r="H13" s="104"/>
      <c r="I13" s="104"/>
      <c r="J13" s="14">
        <f t="shared" si="3"/>
        <v>0</v>
      </c>
      <c r="K13" s="14"/>
      <c r="L13" s="16"/>
      <c r="M13" s="14">
        <f t="shared" si="0"/>
        <v>0</v>
      </c>
      <c r="N13" s="17">
        <f t="shared" si="1"/>
        <v>0</v>
      </c>
      <c r="O13" s="18" t="str">
        <f t="shared" si="2"/>
        <v>NA</v>
      </c>
      <c r="Q13" s="60"/>
    </row>
    <row r="14" spans="1:17" ht="18" customHeight="1" x14ac:dyDescent="0.25">
      <c r="A14" s="13" t="s">
        <v>37</v>
      </c>
      <c r="B14" s="104"/>
      <c r="C14" s="104"/>
      <c r="D14" s="104"/>
      <c r="E14" s="104"/>
      <c r="F14" s="104"/>
      <c r="G14" s="104"/>
      <c r="H14" s="104"/>
      <c r="I14" s="104"/>
      <c r="J14" s="14">
        <f t="shared" si="3"/>
        <v>0</v>
      </c>
      <c r="K14" s="14"/>
      <c r="L14" s="16"/>
      <c r="M14" s="14">
        <f t="shared" si="0"/>
        <v>0</v>
      </c>
      <c r="N14" s="17">
        <f t="shared" si="1"/>
        <v>0</v>
      </c>
      <c r="O14" s="18" t="str">
        <f t="shared" si="2"/>
        <v>NA</v>
      </c>
      <c r="Q14" s="60"/>
    </row>
    <row r="15" spans="1:17" ht="18" customHeight="1" x14ac:dyDescent="0.25">
      <c r="A15" s="13" t="s">
        <v>60</v>
      </c>
      <c r="B15" s="104"/>
      <c r="C15" s="104"/>
      <c r="D15" s="104"/>
      <c r="E15" s="104"/>
      <c r="F15" s="104"/>
      <c r="G15" s="104"/>
      <c r="H15" s="104"/>
      <c r="I15" s="104"/>
      <c r="J15" s="14">
        <f t="shared" si="3"/>
        <v>0</v>
      </c>
      <c r="K15" s="14"/>
      <c r="L15" s="16"/>
      <c r="M15" s="14">
        <f t="shared" si="0"/>
        <v>0</v>
      </c>
      <c r="N15" s="17">
        <f t="shared" si="1"/>
        <v>0</v>
      </c>
      <c r="O15" s="18" t="str">
        <f t="shared" si="2"/>
        <v>NA</v>
      </c>
      <c r="Q15" s="60"/>
    </row>
    <row r="16" spans="1:17" ht="18" customHeight="1" x14ac:dyDescent="0.25">
      <c r="A16" s="13" t="s">
        <v>25</v>
      </c>
      <c r="B16" s="104"/>
      <c r="C16" s="104"/>
      <c r="D16" s="104"/>
      <c r="E16" s="104"/>
      <c r="F16" s="104"/>
      <c r="G16" s="104"/>
      <c r="H16" s="104"/>
      <c r="I16" s="104"/>
      <c r="J16" s="14">
        <f t="shared" si="3"/>
        <v>0</v>
      </c>
      <c r="K16" s="14"/>
      <c r="L16" s="16"/>
      <c r="M16" s="14">
        <f t="shared" si="0"/>
        <v>0</v>
      </c>
      <c r="N16" s="17">
        <f t="shared" si="1"/>
        <v>0</v>
      </c>
      <c r="O16" s="18" t="str">
        <f t="shared" si="2"/>
        <v>NA</v>
      </c>
      <c r="Q16" s="60"/>
    </row>
    <row r="17" spans="1:17" ht="18" customHeight="1" x14ac:dyDescent="0.25">
      <c r="A17" s="55" t="s">
        <v>24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1"/>
      <c r="M17" s="20"/>
      <c r="N17" s="22"/>
      <c r="O17" s="23"/>
      <c r="Q17" s="60"/>
    </row>
    <row r="18" spans="1:17" ht="18" customHeight="1" x14ac:dyDescent="0.25">
      <c r="A18" s="13" t="s">
        <v>26</v>
      </c>
      <c r="B18" s="104"/>
      <c r="C18" s="104"/>
      <c r="D18" s="104"/>
      <c r="E18" s="104"/>
      <c r="F18" s="104"/>
      <c r="G18" s="104"/>
      <c r="H18" s="104"/>
      <c r="I18" s="104"/>
      <c r="J18" s="14">
        <f t="shared" si="3"/>
        <v>0</v>
      </c>
      <c r="K18" s="14"/>
      <c r="L18" s="16"/>
      <c r="M18" s="14">
        <f t="shared" si="0"/>
        <v>0</v>
      </c>
      <c r="N18" s="17">
        <f t="shared" ref="N18:N26" si="4">ROUND(J18-M18,2)</f>
        <v>0</v>
      </c>
      <c r="O18" s="18" t="str">
        <f t="shared" ref="O18:O26" si="5">IF(ISERROR(M18/J18),"NA",M18/J18)</f>
        <v>NA</v>
      </c>
      <c r="Q18" s="60"/>
    </row>
    <row r="19" spans="1:17" ht="18" customHeight="1" x14ac:dyDescent="0.25">
      <c r="A19" s="13" t="s">
        <v>16</v>
      </c>
      <c r="B19" s="104"/>
      <c r="C19" s="104"/>
      <c r="D19" s="104"/>
      <c r="E19" s="104"/>
      <c r="F19" s="104"/>
      <c r="G19" s="104"/>
      <c r="H19" s="104"/>
      <c r="I19" s="104"/>
      <c r="J19" s="14">
        <f t="shared" si="3"/>
        <v>0</v>
      </c>
      <c r="K19" s="14"/>
      <c r="L19" s="16"/>
      <c r="M19" s="14">
        <f t="shared" si="0"/>
        <v>0</v>
      </c>
      <c r="N19" s="17">
        <f t="shared" si="4"/>
        <v>0</v>
      </c>
      <c r="O19" s="18" t="str">
        <f t="shared" si="5"/>
        <v>NA</v>
      </c>
      <c r="Q19" s="60"/>
    </row>
    <row r="20" spans="1:17" ht="18" customHeight="1" x14ac:dyDescent="0.25">
      <c r="A20" s="13" t="s">
        <v>27</v>
      </c>
      <c r="B20" s="104"/>
      <c r="C20" s="104"/>
      <c r="D20" s="104"/>
      <c r="E20" s="104"/>
      <c r="F20" s="104"/>
      <c r="G20" s="104"/>
      <c r="H20" s="104"/>
      <c r="I20" s="104"/>
      <c r="J20" s="14">
        <f t="shared" si="3"/>
        <v>0</v>
      </c>
      <c r="K20" s="14"/>
      <c r="L20" s="16"/>
      <c r="M20" s="14">
        <f t="shared" si="0"/>
        <v>0</v>
      </c>
      <c r="N20" s="17">
        <f t="shared" si="4"/>
        <v>0</v>
      </c>
      <c r="O20" s="18" t="str">
        <f t="shared" si="5"/>
        <v>NA</v>
      </c>
      <c r="Q20" s="60"/>
    </row>
    <row r="21" spans="1:17" ht="18" customHeight="1" x14ac:dyDescent="0.25">
      <c r="A21" s="13" t="s">
        <v>28</v>
      </c>
      <c r="B21" s="104"/>
      <c r="C21" s="104"/>
      <c r="D21" s="104"/>
      <c r="E21" s="104"/>
      <c r="F21" s="104"/>
      <c r="G21" s="104"/>
      <c r="H21" s="104"/>
      <c r="I21" s="104"/>
      <c r="J21" s="14">
        <f t="shared" si="3"/>
        <v>0</v>
      </c>
      <c r="K21" s="14"/>
      <c r="L21" s="16"/>
      <c r="M21" s="14">
        <f t="shared" si="0"/>
        <v>0</v>
      </c>
      <c r="N21" s="17">
        <f>ROUND(J21-M21,2)</f>
        <v>0</v>
      </c>
      <c r="O21" s="18" t="str">
        <f>IF(ISERROR(M21/J21),"NA",M21/J21)</f>
        <v>NA</v>
      </c>
      <c r="Q21" s="60"/>
    </row>
    <row r="22" spans="1:17" ht="18" customHeight="1" x14ac:dyDescent="0.25">
      <c r="A22" s="13" t="s">
        <v>29</v>
      </c>
      <c r="B22" s="104"/>
      <c r="C22" s="104"/>
      <c r="D22" s="104"/>
      <c r="E22" s="104"/>
      <c r="F22" s="104"/>
      <c r="G22" s="104"/>
      <c r="H22" s="104"/>
      <c r="I22" s="104"/>
      <c r="J22" s="14">
        <f t="shared" si="3"/>
        <v>0</v>
      </c>
      <c r="K22" s="14"/>
      <c r="L22" s="16"/>
      <c r="M22" s="14">
        <f t="shared" si="0"/>
        <v>0</v>
      </c>
      <c r="N22" s="17">
        <f t="shared" si="4"/>
        <v>0</v>
      </c>
      <c r="O22" s="18" t="str">
        <f t="shared" si="5"/>
        <v>NA</v>
      </c>
      <c r="Q22" s="60"/>
    </row>
    <row r="23" spans="1:17" ht="18" customHeight="1" x14ac:dyDescent="0.25">
      <c r="A23" s="13" t="s">
        <v>59</v>
      </c>
      <c r="B23" s="104"/>
      <c r="C23" s="104"/>
      <c r="D23" s="104"/>
      <c r="E23" s="104"/>
      <c r="F23" s="104"/>
      <c r="G23" s="104"/>
      <c r="H23" s="104"/>
      <c r="I23" s="104"/>
      <c r="J23" s="14">
        <f t="shared" si="3"/>
        <v>0</v>
      </c>
      <c r="K23" s="14"/>
      <c r="L23" s="16"/>
      <c r="M23" s="14">
        <f t="shared" si="0"/>
        <v>0</v>
      </c>
      <c r="N23" s="17">
        <f t="shared" si="4"/>
        <v>0</v>
      </c>
      <c r="O23" s="18" t="str">
        <f t="shared" si="5"/>
        <v>NA</v>
      </c>
      <c r="Q23" s="60"/>
    </row>
    <row r="24" spans="1:17" ht="18" customHeight="1" x14ac:dyDescent="0.25">
      <c r="A24" s="24" t="s">
        <v>17</v>
      </c>
      <c r="B24" s="25">
        <f t="shared" ref="B24:I24" si="6">SUM(B11:B23)</f>
        <v>0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>SUM(G11:G23)</f>
        <v>0</v>
      </c>
      <c r="H24" s="25">
        <f t="shared" si="6"/>
        <v>0</v>
      </c>
      <c r="I24" s="25">
        <f t="shared" si="6"/>
        <v>0</v>
      </c>
      <c r="J24" s="25">
        <f t="shared" si="3"/>
        <v>0</v>
      </c>
      <c r="K24" s="25">
        <f>SUM(K11:K23)</f>
        <v>0</v>
      </c>
      <c r="L24" s="25">
        <f>SUM(L11:L23)</f>
        <v>0</v>
      </c>
      <c r="M24" s="25">
        <f t="shared" si="0"/>
        <v>0</v>
      </c>
      <c r="N24" s="26">
        <f t="shared" si="4"/>
        <v>0</v>
      </c>
      <c r="O24" s="27" t="str">
        <f t="shared" si="5"/>
        <v>NA</v>
      </c>
      <c r="Q24" s="60"/>
    </row>
    <row r="25" spans="1:17" ht="18" customHeight="1" thickBot="1" x14ac:dyDescent="0.3">
      <c r="A25" s="13" t="s">
        <v>96</v>
      </c>
      <c r="B25" s="104"/>
      <c r="C25" s="104"/>
      <c r="D25" s="104"/>
      <c r="E25" s="104"/>
      <c r="F25" s="104"/>
      <c r="G25" s="104"/>
      <c r="H25" s="104"/>
      <c r="I25" s="104"/>
      <c r="J25" s="14">
        <f t="shared" si="3"/>
        <v>0</v>
      </c>
      <c r="K25" s="14"/>
      <c r="L25" s="16"/>
      <c r="M25" s="14">
        <f t="shared" si="0"/>
        <v>0</v>
      </c>
      <c r="N25" s="17">
        <f t="shared" si="4"/>
        <v>0</v>
      </c>
      <c r="O25" s="18" t="str">
        <f t="shared" si="5"/>
        <v>NA</v>
      </c>
      <c r="Q25" s="60"/>
    </row>
    <row r="26" spans="1:17" ht="18" customHeight="1" thickTop="1" x14ac:dyDescent="0.25">
      <c r="A26" s="28" t="s">
        <v>4</v>
      </c>
      <c r="B26" s="29">
        <f t="shared" ref="B26:I26" si="7">ROUND(B24+B25,2)</f>
        <v>0</v>
      </c>
      <c r="C26" s="29">
        <f t="shared" si="7"/>
        <v>0</v>
      </c>
      <c r="D26" s="29">
        <f t="shared" si="7"/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3"/>
        <v>0</v>
      </c>
      <c r="K26" s="29">
        <f>SUM(K24+K25)</f>
        <v>0</v>
      </c>
      <c r="L26" s="30">
        <f>SUM(L24+L25)</f>
        <v>0</v>
      </c>
      <c r="M26" s="29">
        <f t="shared" si="0"/>
        <v>0</v>
      </c>
      <c r="N26" s="31">
        <f t="shared" si="4"/>
        <v>0</v>
      </c>
      <c r="O26" s="32" t="str">
        <f t="shared" si="5"/>
        <v>NA</v>
      </c>
      <c r="Q26" s="60"/>
    </row>
    <row r="27" spans="1:17" ht="18" customHeight="1" x14ac:dyDescent="0.25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/>
      <c r="O27" s="19"/>
    </row>
    <row r="28" spans="1:17" ht="18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5"/>
      <c r="K28" s="19"/>
      <c r="L28" s="19"/>
      <c r="M28" s="19"/>
      <c r="N28" s="36"/>
      <c r="O28" s="19"/>
    </row>
    <row r="29" spans="1:17" ht="18" customHeight="1" x14ac:dyDescent="0.25">
      <c r="A29" s="201" t="s">
        <v>19</v>
      </c>
      <c r="B29" s="202"/>
      <c r="C29" s="202"/>
      <c r="D29" s="202"/>
      <c r="E29" s="202"/>
      <c r="F29" s="202"/>
      <c r="G29" s="202"/>
      <c r="H29" s="202"/>
      <c r="I29" s="202"/>
      <c r="J29" s="203"/>
      <c r="L29" s="19"/>
      <c r="M29" s="35"/>
      <c r="N29" s="35"/>
      <c r="O29" s="48"/>
    </row>
    <row r="30" spans="1:17" ht="18" customHeight="1" x14ac:dyDescent="0.25">
      <c r="A30" s="39" t="s">
        <v>20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40">
        <f>SUM(B30:I30)</f>
        <v>0</v>
      </c>
      <c r="L30" s="19"/>
      <c r="M30" s="204" t="s">
        <v>32</v>
      </c>
      <c r="N30" s="204"/>
      <c r="O30" s="204"/>
    </row>
    <row r="31" spans="1:17" ht="18" customHeight="1" thickBot="1" x14ac:dyDescent="0.3">
      <c r="A31" s="41" t="s">
        <v>21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42">
        <f>SUM(B31:I31)</f>
        <v>0</v>
      </c>
      <c r="K31" s="60"/>
      <c r="L31" s="19"/>
      <c r="M31" s="39" t="s">
        <v>33</v>
      </c>
      <c r="N31" s="39"/>
      <c r="O31" s="40">
        <f>K26</f>
        <v>0</v>
      </c>
    </row>
    <row r="32" spans="1:17" ht="18" customHeight="1" thickTop="1" x14ac:dyDescent="0.25">
      <c r="A32" s="44" t="s">
        <v>22</v>
      </c>
      <c r="B32" s="108">
        <f t="shared" ref="B32:J32" si="8">B30-B31</f>
        <v>0</v>
      </c>
      <c r="C32" s="108">
        <f t="shared" ref="C32:I32" si="9">C30-C31</f>
        <v>0</v>
      </c>
      <c r="D32" s="108">
        <f t="shared" si="9"/>
        <v>0</v>
      </c>
      <c r="E32" s="108">
        <f t="shared" si="9"/>
        <v>0</v>
      </c>
      <c r="F32" s="108">
        <f t="shared" si="9"/>
        <v>0</v>
      </c>
      <c r="G32" s="108">
        <f t="shared" si="9"/>
        <v>0</v>
      </c>
      <c r="H32" s="108">
        <f t="shared" si="9"/>
        <v>0</v>
      </c>
      <c r="I32" s="108">
        <f t="shared" si="9"/>
        <v>0</v>
      </c>
      <c r="J32" s="45">
        <f t="shared" si="8"/>
        <v>0</v>
      </c>
      <c r="K32" s="19"/>
      <c r="L32" s="19"/>
      <c r="M32" s="39" t="s">
        <v>34</v>
      </c>
      <c r="N32" s="39"/>
      <c r="O32" s="42">
        <f>M26-O31</f>
        <v>0</v>
      </c>
    </row>
    <row r="33" spans="1:15" ht="18" customHeight="1" x14ac:dyDescent="0.25">
      <c r="A33" s="46" t="s">
        <v>23</v>
      </c>
      <c r="B33" s="109"/>
      <c r="C33" s="109"/>
      <c r="D33" s="109"/>
      <c r="E33" s="109"/>
      <c r="F33" s="109"/>
      <c r="G33" s="109"/>
      <c r="H33" s="109"/>
      <c r="I33" s="109"/>
      <c r="J33" s="47" t="str">
        <f>IF(ISERROR(J31/J30),"NA",J31/J30)</f>
        <v>NA</v>
      </c>
      <c r="K33" s="19"/>
      <c r="L33" s="19"/>
      <c r="M33" s="191" t="s">
        <v>35</v>
      </c>
      <c r="N33" s="192"/>
      <c r="O33" s="170"/>
    </row>
  </sheetData>
  <mergeCells count="12">
    <mergeCell ref="M33:N33"/>
    <mergeCell ref="A1:O1"/>
    <mergeCell ref="A2:O2"/>
    <mergeCell ref="J4:M4"/>
    <mergeCell ref="J5:K5"/>
    <mergeCell ref="A6:O6"/>
    <mergeCell ref="K7:N7"/>
    <mergeCell ref="A8:O8"/>
    <mergeCell ref="H9:H10"/>
    <mergeCell ref="K9:M9"/>
    <mergeCell ref="A29:J29"/>
    <mergeCell ref="M30:O30"/>
  </mergeCells>
  <conditionalFormatting sqref="O11:O25">
    <cfRule type="cellIs" dxfId="8" priority="1" stopIfTrue="1" operator="greaterThan">
      <formula>#REF!</formula>
    </cfRule>
  </conditionalFormatting>
  <printOptions horizontalCentered="1"/>
  <pageMargins left="0.5" right="0.5" top="0.5" bottom="0.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Using this workbook</vt:lpstr>
      <vt:lpstr>Summary</vt:lpstr>
      <vt:lpstr>Institution 1</vt:lpstr>
      <vt:lpstr>Institution 2</vt:lpstr>
      <vt:lpstr>Institution 3</vt:lpstr>
      <vt:lpstr>Institution 4</vt:lpstr>
      <vt:lpstr>Institution 5</vt:lpstr>
      <vt:lpstr>Institution 6</vt:lpstr>
      <vt:lpstr>Institution 7</vt:lpstr>
      <vt:lpstr>Institution 8</vt:lpstr>
      <vt:lpstr>Institution 9</vt:lpstr>
      <vt:lpstr>Institution 10</vt:lpstr>
      <vt:lpstr>Institution 11</vt:lpstr>
      <vt:lpstr>Institution 12</vt:lpstr>
      <vt:lpstr>'Institution 1'!BEGIN</vt:lpstr>
      <vt:lpstr>'Institution 10'!BEGIN</vt:lpstr>
      <vt:lpstr>'Institution 11'!BEGIN</vt:lpstr>
      <vt:lpstr>'Institution 12'!BEGIN</vt:lpstr>
      <vt:lpstr>'Institution 3'!BEGIN</vt:lpstr>
      <vt:lpstr>'Institution 4'!BEGIN</vt:lpstr>
      <vt:lpstr>'Institution 5'!BEGIN</vt:lpstr>
      <vt:lpstr>'Institution 6'!BEGIN</vt:lpstr>
      <vt:lpstr>'Institution 7'!BEGIN</vt:lpstr>
      <vt:lpstr>'Institution 9'!BEGIN</vt:lpstr>
      <vt:lpstr>BEGIN</vt:lpstr>
      <vt:lpstr>Summary!CUR</vt:lpstr>
      <vt:lpstr>Summary!END</vt:lpstr>
      <vt:lpstr>'Institution 12'!Print_Area</vt:lpstr>
      <vt:lpstr>'Institution 3'!Print_Area</vt:lpstr>
      <vt:lpstr>Summary!Print_Titles</vt:lpstr>
      <vt:lpstr>Summary!START</vt:lpstr>
      <vt:lpstr>'Institution 1'!TERM</vt:lpstr>
      <vt:lpstr>'Institution 10'!TERM</vt:lpstr>
      <vt:lpstr>'Institution 11'!TERM</vt:lpstr>
      <vt:lpstr>'Institution 12'!TERM</vt:lpstr>
      <vt:lpstr>'Institution 3'!TERM</vt:lpstr>
      <vt:lpstr>'Institution 4'!TERM</vt:lpstr>
      <vt:lpstr>'Institution 5'!TERM</vt:lpstr>
      <vt:lpstr>'Institution 6'!TERM</vt:lpstr>
      <vt:lpstr>'Institution 7'!TERM</vt:lpstr>
      <vt:lpstr>'Institution 9'!TERM</vt:lpstr>
      <vt:lpstr>TERM</vt:lpstr>
    </vt:vector>
  </TitlesOfParts>
  <Company>ConocoPhillips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samason</dc:creator>
  <cp:lastModifiedBy>Peterson, Marc J [GRHUB]</cp:lastModifiedBy>
  <cp:lastPrinted>2017-02-08T22:55:53Z</cp:lastPrinted>
  <dcterms:created xsi:type="dcterms:W3CDTF">2007-03-06T15:24:00Z</dcterms:created>
  <dcterms:modified xsi:type="dcterms:W3CDTF">2017-02-13T15:34:31Z</dcterms:modified>
</cp:coreProperties>
</file>